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sise.envir.ee\Kasutajad$\KeM\45407026514\Desktop\"/>
    </mc:Choice>
  </mc:AlternateContent>
  <xr:revisionPtr revIDLastSave="0" documentId="13_ncr:1_{E60E7FA7-B170-4EC9-90AE-7AF51F3797BB}" xr6:coauthVersionLast="47" xr6:coauthVersionMax="47" xr10:uidLastSave="{00000000-0000-0000-0000-000000000000}"/>
  <bookViews>
    <workbookView xWindow="-120" yWindow="-120" windowWidth="29040" windowHeight="15840" tabRatio="778" firstSheet="2" activeTab="2" xr2:uid="{6EFC8FAF-3D51-4DDB-8428-28B699436F57}"/>
  </bookViews>
  <sheets>
    <sheet name="Juhis" sheetId="15" state="hidden" r:id="rId1"/>
    <sheet name="Lühendid" sheetId="10" state="hidden" r:id="rId2"/>
    <sheet name="VA-sisesed, internal" sheetId="7" r:id="rId3"/>
    <sheet name="external" sheetId="18" state="hidden" r:id="rId4"/>
    <sheet name="VA-vahelised, external" sheetId="8" r:id="rId5"/>
    <sheet name="Mahtude korrigeerimine" sheetId="19" state="hidden" r:id="rId6"/>
  </sheets>
  <definedNames>
    <definedName name="_xlnm._FilterDatabase" localSheetId="2" hidden="1">'VA-sisesed, internal'!$A$3:$M$236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61" i="7" l="1"/>
  <c r="A62" i="7"/>
  <c r="A63" i="7"/>
  <c r="A64" i="7"/>
  <c r="A65" i="7"/>
  <c r="A66" i="7"/>
  <c r="A67" i="7"/>
  <c r="A68" i="7"/>
  <c r="A69" i="7"/>
  <c r="A70" i="7"/>
  <c r="A71" i="7"/>
  <c r="A72" i="7"/>
  <c r="A73" i="7"/>
  <c r="A74" i="7"/>
  <c r="A75" i="7"/>
  <c r="A76" i="7"/>
  <c r="A77" i="7"/>
  <c r="A78" i="7"/>
  <c r="A79" i="7"/>
  <c r="A80" i="7"/>
  <c r="A81" i="7"/>
  <c r="A82" i="7"/>
  <c r="A83" i="7"/>
  <c r="A84" i="7"/>
  <c r="A85" i="7"/>
  <c r="A86" i="7"/>
  <c r="A87" i="7"/>
  <c r="A88" i="7"/>
  <c r="A89" i="7"/>
  <c r="A90" i="7"/>
  <c r="A91" i="7"/>
  <c r="A92" i="7"/>
  <c r="A93" i="7"/>
  <c r="A94" i="7"/>
  <c r="A95" i="7"/>
  <c r="A96" i="7"/>
  <c r="A97" i="7"/>
  <c r="A98" i="7"/>
  <c r="A99" i="7"/>
  <c r="A100" i="7"/>
  <c r="A101" i="7"/>
  <c r="A102" i="7"/>
  <c r="A103" i="7"/>
  <c r="A104" i="7"/>
  <c r="A105" i="7"/>
  <c r="A106" i="7"/>
  <c r="A107" i="7"/>
  <c r="A108" i="7"/>
  <c r="A109" i="7"/>
  <c r="A110" i="7"/>
  <c r="A111" i="7"/>
  <c r="A112" i="7"/>
  <c r="A113" i="7"/>
  <c r="A114" i="7"/>
  <c r="A115" i="7"/>
  <c r="A116" i="7"/>
  <c r="A117" i="7"/>
  <c r="A118" i="7"/>
  <c r="A119" i="7"/>
  <c r="A120" i="7"/>
  <c r="A121" i="7"/>
  <c r="A122" i="7"/>
  <c r="A123" i="7"/>
  <c r="A124" i="7"/>
  <c r="A125" i="7"/>
  <c r="A126" i="7"/>
  <c r="A127" i="7"/>
  <c r="A128" i="7"/>
  <c r="A129" i="7"/>
  <c r="A130" i="7"/>
  <c r="A131" i="7"/>
  <c r="A132" i="7"/>
  <c r="A133" i="7"/>
  <c r="A134" i="7"/>
  <c r="A135" i="7"/>
  <c r="A136" i="7"/>
  <c r="A137" i="7"/>
  <c r="A138" i="7"/>
  <c r="A139" i="7"/>
  <c r="A140" i="7"/>
  <c r="A141" i="7"/>
  <c r="A142" i="7"/>
  <c r="A143" i="7"/>
  <c r="A144" i="7"/>
  <c r="A145" i="7"/>
  <c r="A146" i="7"/>
  <c r="A147" i="7"/>
  <c r="A148" i="7"/>
  <c r="A149" i="7"/>
  <c r="A150" i="7"/>
  <c r="A151" i="7"/>
  <c r="A152" i="7"/>
  <c r="A153" i="7"/>
  <c r="A154" i="7"/>
  <c r="A155" i="7"/>
  <c r="A156" i="7"/>
  <c r="A157" i="7"/>
  <c r="A158" i="7"/>
  <c r="A159" i="7"/>
  <c r="A160" i="7"/>
  <c r="A161" i="7"/>
  <c r="A162" i="7"/>
  <c r="A163" i="7"/>
  <c r="A164" i="7"/>
  <c r="A165" i="7"/>
  <c r="A166" i="7"/>
  <c r="A167" i="7"/>
  <c r="A168" i="7"/>
  <c r="A169" i="7"/>
  <c r="A170" i="7"/>
  <c r="A171" i="7"/>
  <c r="A172" i="7"/>
  <c r="A173" i="7"/>
  <c r="A174" i="7"/>
  <c r="A175" i="7"/>
  <c r="A176" i="7"/>
  <c r="A177" i="7"/>
  <c r="A178" i="7"/>
  <c r="A179" i="7"/>
  <c r="A180" i="7"/>
  <c r="A181" i="7"/>
  <c r="A182" i="7"/>
  <c r="A183" i="7"/>
  <c r="A184" i="7"/>
  <c r="A185" i="7"/>
  <c r="A186" i="7"/>
  <c r="A187" i="7"/>
  <c r="A188" i="7"/>
  <c r="A189" i="7"/>
  <c r="A190" i="7"/>
  <c r="A191" i="7"/>
  <c r="A192" i="7"/>
  <c r="A193" i="7"/>
  <c r="A194" i="7"/>
  <c r="A195" i="7"/>
  <c r="A196" i="7"/>
  <c r="A197" i="7"/>
  <c r="A198" i="7"/>
  <c r="A199" i="7"/>
  <c r="A200" i="7"/>
  <c r="A201" i="7"/>
  <c r="A202" i="7"/>
  <c r="A203" i="7"/>
  <c r="A204" i="7"/>
  <c r="A205" i="7"/>
  <c r="A206" i="7"/>
  <c r="A207" i="7"/>
  <c r="A208" i="7"/>
  <c r="A209" i="7"/>
  <c r="A210" i="7"/>
  <c r="A211" i="7"/>
  <c r="A212" i="7"/>
  <c r="A213" i="7"/>
  <c r="A214" i="7"/>
  <c r="A215" i="7"/>
  <c r="A216" i="7"/>
  <c r="A217" i="7"/>
  <c r="A218" i="7"/>
  <c r="A219" i="7"/>
  <c r="A220" i="7"/>
  <c r="A221" i="7"/>
  <c r="A222" i="7"/>
  <c r="A223" i="7"/>
  <c r="A224" i="7"/>
  <c r="A225" i="7"/>
  <c r="A226" i="7"/>
  <c r="A227" i="7"/>
  <c r="A228" i="7"/>
  <c r="A229" i="7"/>
  <c r="A230" i="7"/>
  <c r="A231" i="7"/>
  <c r="A232" i="7"/>
  <c r="A233" i="7"/>
  <c r="A234" i="7"/>
  <c r="A235" i="7"/>
  <c r="A236" i="7"/>
  <c r="A51" i="7" l="1"/>
  <c r="A52" i="7"/>
  <c r="A53" i="7"/>
  <c r="A54" i="7"/>
  <c r="A55" i="7"/>
  <c r="A56" i="7"/>
  <c r="A57" i="7"/>
  <c r="A58" i="7"/>
  <c r="A59" i="7"/>
  <c r="A60" i="7"/>
  <c r="A41" i="7"/>
  <c r="A42" i="7"/>
  <c r="A43" i="7"/>
  <c r="A35" i="7" l="1"/>
  <c r="A36" i="7"/>
  <c r="A31" i="7"/>
  <c r="A7" i="7"/>
  <c r="A8" i="7"/>
  <c r="A9" i="7"/>
  <c r="A10" i="7"/>
  <c r="A11" i="7"/>
  <c r="A12" i="7"/>
  <c r="A13" i="7"/>
  <c r="A14" i="7"/>
  <c r="A15" i="7"/>
  <c r="A16" i="7"/>
  <c r="A17" i="7"/>
  <c r="A18" i="7"/>
  <c r="A19" i="7"/>
  <c r="A20" i="7"/>
  <c r="A21" i="7"/>
  <c r="A22" i="7"/>
  <c r="A23" i="7"/>
  <c r="A24" i="7"/>
  <c r="A25" i="7"/>
  <c r="A26" i="7"/>
  <c r="A27" i="7"/>
  <c r="A28" i="7"/>
  <c r="A29" i="7"/>
  <c r="J1" i="8"/>
  <c r="I1" i="7"/>
  <c r="A33" i="7"/>
  <c r="A44" i="7"/>
  <c r="A45" i="7"/>
  <c r="A46" i="7"/>
  <c r="A47" i="7"/>
  <c r="A48" i="7"/>
  <c r="A49" i="7"/>
  <c r="A50" i="7"/>
  <c r="A110" i="18"/>
  <c r="A109" i="18"/>
  <c r="A108" i="18"/>
  <c r="A107" i="18"/>
  <c r="A106" i="18"/>
  <c r="A105" i="18"/>
  <c r="A104" i="18"/>
  <c r="A103" i="18"/>
  <c r="A102" i="18"/>
  <c r="A101" i="18"/>
  <c r="A100" i="18"/>
  <c r="A99" i="18"/>
  <c r="A98" i="18"/>
  <c r="A97" i="18"/>
  <c r="A96" i="18"/>
  <c r="A95" i="18"/>
  <c r="A94" i="18"/>
  <c r="A93" i="18"/>
  <c r="A92" i="18"/>
  <c r="A91" i="18"/>
  <c r="A90" i="18"/>
  <c r="A89" i="18"/>
  <c r="A88" i="18"/>
  <c r="A87" i="18"/>
  <c r="A86" i="18"/>
  <c r="A85" i="18"/>
  <c r="A84" i="18"/>
  <c r="A83" i="18"/>
  <c r="A82" i="18"/>
  <c r="A81" i="18"/>
  <c r="A80" i="18"/>
  <c r="A79" i="18"/>
  <c r="A78" i="18"/>
  <c r="A77" i="18"/>
  <c r="A76" i="18"/>
  <c r="A75" i="18"/>
  <c r="A74" i="18"/>
  <c r="A73" i="18"/>
  <c r="A72" i="18"/>
  <c r="A71" i="18"/>
  <c r="A70" i="18"/>
  <c r="A69" i="18"/>
  <c r="A68" i="18"/>
  <c r="A67" i="18"/>
  <c r="A66" i="18"/>
  <c r="A65" i="18"/>
  <c r="A64" i="18"/>
  <c r="A63" i="18"/>
  <c r="A62" i="18"/>
  <c r="A61" i="18"/>
  <c r="A60" i="18"/>
  <c r="A59" i="18"/>
  <c r="A58" i="18"/>
  <c r="A57" i="18"/>
  <c r="A56" i="18"/>
  <c r="A55" i="18"/>
  <c r="A54" i="18"/>
  <c r="A53" i="18"/>
  <c r="A52" i="18"/>
  <c r="A51" i="18"/>
  <c r="A50" i="18"/>
  <c r="A49" i="18"/>
  <c r="A48" i="18"/>
  <c r="A47" i="18"/>
  <c r="A46" i="18"/>
  <c r="A45" i="18"/>
  <c r="A44" i="18"/>
  <c r="A43" i="18"/>
  <c r="A42" i="18"/>
  <c r="A41" i="18"/>
  <c r="A40" i="18"/>
  <c r="A39" i="18"/>
  <c r="A38" i="18"/>
  <c r="A37" i="18"/>
  <c r="A36" i="18"/>
  <c r="A35" i="18"/>
  <c r="A34" i="18"/>
  <c r="A33" i="18"/>
  <c r="A32" i="18"/>
  <c r="A31" i="18"/>
  <c r="A30" i="18"/>
  <c r="A29" i="18"/>
  <c r="A28" i="18"/>
  <c r="A27" i="18"/>
  <c r="A26" i="18"/>
  <c r="A25" i="18"/>
  <c r="A24" i="18"/>
  <c r="A23" i="18"/>
  <c r="A22" i="18"/>
  <c r="A21" i="18"/>
  <c r="A20" i="18"/>
  <c r="A19" i="18"/>
  <c r="A18" i="18"/>
  <c r="A17" i="18"/>
  <c r="A16" i="18"/>
  <c r="A15" i="18"/>
  <c r="A14" i="18"/>
  <c r="A30" i="7"/>
  <c r="A32" i="7"/>
  <c r="A34" i="7"/>
  <c r="A37" i="7"/>
  <c r="A38" i="7"/>
  <c r="A39" i="7"/>
  <c r="A40" i="7"/>
  <c r="A5" i="7"/>
  <c r="A6" i="7"/>
  <c r="A5" i="8"/>
  <c r="A6" i="8"/>
  <c r="A7" i="8"/>
  <c r="A8" i="8"/>
  <c r="A9" i="8"/>
  <c r="A10" i="8"/>
  <c r="A11" i="8"/>
  <c r="A12" i="8"/>
  <c r="A13" i="8"/>
  <c r="A14" i="8"/>
  <c r="A15" i="8"/>
  <c r="A16" i="8"/>
  <c r="A17" i="8"/>
  <c r="A18" i="8"/>
  <c r="A19" i="8"/>
  <c r="A20" i="8"/>
  <c r="A21" i="8"/>
  <c r="A22" i="8"/>
  <c r="A23" i="8"/>
  <c r="A24" i="8"/>
  <c r="A25" i="8"/>
  <c r="A26" i="8"/>
  <c r="A27" i="8"/>
  <c r="A28" i="8"/>
  <c r="A29" i="8"/>
  <c r="A30" i="8"/>
  <c r="A31" i="8"/>
  <c r="A32" i="8"/>
  <c r="A33" i="8"/>
  <c r="A34" i="8"/>
  <c r="A35" i="8"/>
  <c r="A36" i="8"/>
  <c r="A37" i="8"/>
  <c r="A38" i="8"/>
  <c r="A39" i="8"/>
  <c r="A40" i="8"/>
  <c r="A41" i="8"/>
  <c r="A42" i="8"/>
  <c r="A43" i="8"/>
  <c r="A44" i="8"/>
  <c r="A45" i="8"/>
  <c r="A46" i="8"/>
  <c r="A47" i="8"/>
  <c r="A48" i="8"/>
  <c r="A49" i="8"/>
  <c r="A50" i="8"/>
  <c r="A51" i="8"/>
  <c r="A52" i="8"/>
  <c r="A53" i="8"/>
  <c r="A54" i="8"/>
  <c r="A55" i="8"/>
  <c r="A56" i="8"/>
  <c r="A57" i="8"/>
  <c r="A58" i="8"/>
  <c r="A59" i="8"/>
  <c r="A60" i="8"/>
  <c r="A61" i="8"/>
  <c r="A62" i="8"/>
  <c r="A63" i="8"/>
  <c r="A64" i="8"/>
  <c r="A65" i="8"/>
  <c r="A66" i="8"/>
  <c r="A67" i="8"/>
  <c r="A68" i="8"/>
  <c r="A69" i="8"/>
  <c r="A70" i="8"/>
  <c r="A71" i="8"/>
  <c r="A72" i="8"/>
  <c r="A73" i="8"/>
  <c r="A74" i="8"/>
  <c r="A75" i="8"/>
  <c r="A76" i="8"/>
  <c r="A77" i="8"/>
  <c r="A78" i="8"/>
  <c r="A79" i="8"/>
  <c r="A80" i="8"/>
  <c r="A81" i="8"/>
  <c r="A82" i="8"/>
  <c r="A83" i="8"/>
  <c r="A84" i="8"/>
  <c r="A85" i="8"/>
  <c r="A86" i="8"/>
  <c r="A87" i="8"/>
  <c r="A88" i="8"/>
  <c r="A89" i="8"/>
  <c r="A90" i="8"/>
  <c r="A91" i="8"/>
  <c r="A92" i="8"/>
  <c r="A93" i="8"/>
  <c r="A94" i="8"/>
  <c r="A95" i="8"/>
  <c r="A96" i="8"/>
  <c r="A97" i="8"/>
  <c r="A98" i="8"/>
  <c r="A99" i="8"/>
  <c r="A100" i="8"/>
  <c r="A101" i="8"/>
</calcChain>
</file>

<file path=xl/sharedStrings.xml><?xml version="1.0" encoding="utf-8"?>
<sst xmlns="http://schemas.openxmlformats.org/spreadsheetml/2006/main" count="2040" uniqueCount="169">
  <si>
    <t>Eelarve liik</t>
  </si>
  <si>
    <t>Eelarve konto</t>
  </si>
  <si>
    <t>KOHUSTUSLIK</t>
  </si>
  <si>
    <t>SOOVITUSLIK</t>
  </si>
  <si>
    <r>
      <t xml:space="preserve">Objektikood
</t>
    </r>
    <r>
      <rPr>
        <i/>
        <sz val="10"/>
        <color theme="1"/>
        <rFont val="Calibri"/>
        <family val="2"/>
        <charset val="186"/>
        <scheme val="minor"/>
      </rPr>
      <t>(kui olemas)</t>
    </r>
  </si>
  <si>
    <r>
      <t xml:space="preserve">Objekti nimetus
</t>
    </r>
    <r>
      <rPr>
        <i/>
        <sz val="10"/>
        <color theme="1"/>
        <rFont val="Calibri"/>
        <family val="2"/>
        <charset val="186"/>
        <scheme val="minor"/>
      </rPr>
      <t>(kui Objektikood olemas)</t>
    </r>
  </si>
  <si>
    <t>Nr
(valem)</t>
  </si>
  <si>
    <t>Riigikantselei</t>
  </si>
  <si>
    <t>HTM</t>
  </si>
  <si>
    <t>KAM</t>
  </si>
  <si>
    <t>KUM</t>
  </si>
  <si>
    <t>MKM</t>
  </si>
  <si>
    <t>RAM</t>
  </si>
  <si>
    <t>SIM</t>
  </si>
  <si>
    <t>SOM</t>
  </si>
  <si>
    <t>Riigikohus</t>
  </si>
  <si>
    <t>Riigikontroll</t>
  </si>
  <si>
    <t>Vabariigi Presidendi Kantselei</t>
  </si>
  <si>
    <t>VÄM</t>
  </si>
  <si>
    <t>Riigikogu Kantselei</t>
  </si>
  <si>
    <t>Õiguskantsleri Kantselei</t>
  </si>
  <si>
    <t>Haridus- ja Teadusministeeriumi valitsemisala</t>
  </si>
  <si>
    <t>Kaitseministeeriumi valitsemisala</t>
  </si>
  <si>
    <t>Kultuuriministeeriumi valitsemisala</t>
  </si>
  <si>
    <t>Majandus- ja Kommunikatsiooniministeeriumi valitsemisala</t>
  </si>
  <si>
    <t>Rahandusministeeriumi valitsemisala</t>
  </si>
  <si>
    <t>Siseministeeriumi valitsemisala</t>
  </si>
  <si>
    <t>Sotsiaalministeeriumi valitsemisala</t>
  </si>
  <si>
    <t>Välisministeeriumi valitsemisala</t>
  </si>
  <si>
    <t>Osapool</t>
  </si>
  <si>
    <t>Lühend</t>
  </si>
  <si>
    <t>VPK</t>
  </si>
  <si>
    <t>ÕK</t>
  </si>
  <si>
    <t>RKohus</t>
  </si>
  <si>
    <t>Rkants</t>
  </si>
  <si>
    <t>RKKants</t>
  </si>
  <si>
    <t>Rkontr</t>
  </si>
  <si>
    <t>Sisestamine:</t>
  </si>
  <si>
    <t>Veerus B on rippmenüü</t>
  </si>
  <si>
    <t>"+"   - Kulude vähenemine/ Tulude suurenemine</t>
  </si>
  <si>
    <t>Vastaspool</t>
  </si>
  <si>
    <t>MITME OSAPOOLEGA MUUDATUSED</t>
  </si>
  <si>
    <t>Sisemised muudatused</t>
  </si>
  <si>
    <t>Muudatused, mis mõjutavad vastaspoolt</t>
  </si>
  <si>
    <t>Selgitused, näited</t>
  </si>
  <si>
    <t>internal</t>
  </si>
  <si>
    <t>external</t>
  </si>
  <si>
    <t>VA-sisesed, internal</t>
  </si>
  <si>
    <t>VA-vahelised, external</t>
  </si>
  <si>
    <t>Juhisele!</t>
  </si>
  <si>
    <t>Kollased tab'id:</t>
  </si>
  <si>
    <t>Sinakad tab'id:</t>
  </si>
  <si>
    <t>selgitused, näited.</t>
  </si>
  <si>
    <t>sisestamise vormid.</t>
  </si>
  <si>
    <t>Sisestamise vormid</t>
  </si>
  <si>
    <t>Nr</t>
  </si>
  <si>
    <t>Sisu</t>
  </si>
  <si>
    <t>Muudatusettepaneku selgitused</t>
  </si>
  <si>
    <t>Vabariigi Valitsus (reserv)</t>
  </si>
  <si>
    <t>VV</t>
  </si>
  <si>
    <r>
      <t xml:space="preserve">Programm
</t>
    </r>
    <r>
      <rPr>
        <i/>
        <sz val="10"/>
        <color theme="1"/>
        <rFont val="Calibri"/>
        <family val="2"/>
        <charset val="186"/>
        <scheme val="minor"/>
      </rPr>
      <t>(kulude puhul)</t>
    </r>
  </si>
  <si>
    <r>
      <t xml:space="preserve">Programmi tegevus
</t>
    </r>
    <r>
      <rPr>
        <i/>
        <sz val="10"/>
        <color theme="1"/>
        <rFont val="Calibri"/>
        <family val="2"/>
        <charset val="186"/>
        <scheme val="minor"/>
      </rPr>
      <t>(kulude puhul)</t>
    </r>
  </si>
  <si>
    <t>"-"   - Kulude suurenemine/ Tulude vähenemine</t>
  </si>
  <si>
    <t>Vahendite mahu korrigeerimine,
eurodes</t>
  </si>
  <si>
    <t>Veergus A on valem - seda pole vaja täita</t>
  </si>
  <si>
    <r>
      <t>Siin näidatakse</t>
    </r>
    <r>
      <rPr>
        <sz val="10"/>
        <rFont val="Calibri"/>
        <family val="2"/>
        <charset val="186"/>
        <scheme val="minor"/>
      </rPr>
      <t xml:space="preserve"> kahe osapoolega</t>
    </r>
    <r>
      <rPr>
        <sz val="10"/>
        <color theme="1"/>
        <rFont val="Calibri"/>
        <family val="2"/>
        <charset val="186"/>
        <scheme val="minor"/>
      </rPr>
      <t xml:space="preserve"> muudatused.</t>
    </r>
  </si>
  <si>
    <t>MKM suunab SIM eelarvesse 87 000 eurot, et katta kiiruskaamerate andmekogu serveritega seotud kulud</t>
  </si>
  <si>
    <t>Näide allpool kajastab muudatust 87 000 eurot SIM eelarvesse MKM eelarvest.</t>
  </si>
  <si>
    <t>Kliimaministeeriumi valitsemisala</t>
  </si>
  <si>
    <t>KLIM</t>
  </si>
  <si>
    <t>Regionaal- ja Põllumajandusministeeriumi valitsemisala</t>
  </si>
  <si>
    <t>REM</t>
  </si>
  <si>
    <r>
      <t xml:space="preserve">Veeru </t>
    </r>
    <r>
      <rPr>
        <b/>
        <u/>
        <sz val="11"/>
        <color theme="1"/>
        <rFont val="Calibri"/>
        <family val="2"/>
        <charset val="186"/>
        <scheme val="minor"/>
      </rPr>
      <t>Muudatusettepaneku selgitused</t>
    </r>
    <r>
      <rPr>
        <u/>
        <sz val="11"/>
        <color theme="1"/>
        <rFont val="Calibri"/>
        <family val="2"/>
        <charset val="186"/>
        <scheme val="minor"/>
      </rPr>
      <t xml:space="preserve"> täitmise juhis:</t>
    </r>
  </si>
  <si>
    <r>
      <rPr>
        <i/>
        <sz val="11"/>
        <color theme="0" tint="-0.499984740745262"/>
        <rFont val="Calibri"/>
        <family val="2"/>
        <charset val="186"/>
        <scheme val="minor"/>
      </rPr>
      <t>Veerus Muudatusettepaneku selgitused olev tekst on sisendiks seaduse eelnõu seletuskirja koostamisel.</t>
    </r>
    <r>
      <rPr>
        <i/>
        <sz val="11"/>
        <color theme="1"/>
        <rFont val="Calibri"/>
        <family val="2"/>
        <charset val="186"/>
        <scheme val="minor"/>
      </rPr>
      <t xml:space="preserve">
Muudatusettepanekute selgitused toovad välja põhjenduse(d)/ vajaduse(d) ning annavad infot selle kohta, muudatus mõjutab seaduspildis olevate mahtude ümberjaotust (st. kas sellega kaasnevad ümbertõstmised kuludes, investeeringutes või ümbertõstmised kulude ja investeeringute vahel).</t>
    </r>
    <r>
      <rPr>
        <sz val="11"/>
        <color theme="1"/>
        <rFont val="Calibri"/>
        <family val="2"/>
        <charset val="186"/>
        <scheme val="minor"/>
      </rPr>
      <t xml:space="preserve">
</t>
    </r>
    <r>
      <rPr>
        <b/>
        <sz val="11"/>
        <color theme="1"/>
        <rFont val="Calibri"/>
        <family val="2"/>
        <charset val="186"/>
        <scheme val="minor"/>
      </rPr>
      <t>NÄIDE:</t>
    </r>
    <r>
      <rPr>
        <sz val="11"/>
        <color theme="1"/>
        <rFont val="Calibri"/>
        <family val="2"/>
        <charset val="186"/>
        <scheme val="minor"/>
      </rPr>
      <t xml:space="preserve">
Seoses sooja talvega vähendame kulude mahtu tegevuses Lume koristamine teedelt 0,2 mln euro võrra ja suurendame kulude mahtu tegevuses Teede remont ja Haljasalade korrastamine vastavalt 0,05 mln euro ja 0,15 mln euro võrra.
Seoses kaupade kallinemisega muudame kulude ja investeeringute mahtu järgmiselt:
•	Kulud vähenevad 22 000 eurot;
•	Investeeringud suurenevad 22 000 eurot.</t>
    </r>
  </si>
  <si>
    <t>Kas tegemist on tehnilise muudatusega JAH/EI</t>
  </si>
  <si>
    <t>2025 RE</t>
  </si>
  <si>
    <t>JDM</t>
  </si>
  <si>
    <t>Justiits- ja Digiministeeriumi valitsemisala</t>
  </si>
  <si>
    <t>Muu</t>
  </si>
  <si>
    <t>Mahtude korrigeerimine'!A1</t>
  </si>
  <si>
    <t>Elukeskkonna ja ringmajanduse programm</t>
  </si>
  <si>
    <t>Ringmajanduse korraldamine</t>
  </si>
  <si>
    <t xml:space="preserve"> </t>
  </si>
  <si>
    <t>20</t>
  </si>
  <si>
    <t>45</t>
  </si>
  <si>
    <t>Elurikkuse, metsanduse ja keskkonnakorralduse programm</t>
  </si>
  <si>
    <t>Elurikkuse kaitse tagamine</t>
  </si>
  <si>
    <t>Metsanduse ja jahinduse arengu suunamine</t>
  </si>
  <si>
    <t>Energeetika, maavarade ja välisõhu programm</t>
  </si>
  <si>
    <t>Õhukvaliteedi parendamine</t>
  </si>
  <si>
    <t>Mere ja vee programm</t>
  </si>
  <si>
    <t>Merekeskkonna kaitse tagamine</t>
  </si>
  <si>
    <t>Vee säästliku kasutamise ja kaitse tagamine</t>
  </si>
  <si>
    <t>Rohereformi ja kliimapoliitika programm</t>
  </si>
  <si>
    <t>Rohereformi, keskkonnateadlikkuse ja –hariduse edendamine</t>
  </si>
  <si>
    <t>Eluasemete kvaliteedi ja kättesaadavuse parandamine</t>
  </si>
  <si>
    <t>55</t>
  </si>
  <si>
    <t>Ehitusvaldkonna tõhustamine ja digitaliseerimine</t>
  </si>
  <si>
    <t>41</t>
  </si>
  <si>
    <t>50</t>
  </si>
  <si>
    <t>SE000003</t>
  </si>
  <si>
    <t>Rahvusvahelised liikmemaksud</t>
  </si>
  <si>
    <t>Energia-ja ressursitõhustamine</t>
  </si>
  <si>
    <t>Kestliku ehituse ja kvaliteetse ruumi arendamine</t>
  </si>
  <si>
    <t>IN050410</t>
  </si>
  <si>
    <t>Reoveepuhastus ja joogiveevarustus</t>
  </si>
  <si>
    <t>Keskkonnakorralduse arengu suunamine</t>
  </si>
  <si>
    <t>Kiirgusohutuse tagamine</t>
  </si>
  <si>
    <t>SE000028</t>
  </si>
  <si>
    <t>Vahendid Riigi Kinnisvara Aktsiaseltsile</t>
  </si>
  <si>
    <t>Energiavarustuse tagamine</t>
  </si>
  <si>
    <t>Maapõue uurimine, kasutamine ja geoloogia alane kompetents</t>
  </si>
  <si>
    <t>Soojusenergia tõhus tootmine ja ülekanne</t>
  </si>
  <si>
    <t>Taastuvenergia osakaalu suurendamine lõpptarbimises</t>
  </si>
  <si>
    <t>Meremajanduse konkurentsivõime ja veetaristu arendamine</t>
  </si>
  <si>
    <t>Ilma- ja kliimaandmete, -prognooside ja -hoiatuste tagamine</t>
  </si>
  <si>
    <t>Kliimamuutuste leevendamine ja kliimamuutustega kohanemine</t>
  </si>
  <si>
    <t>IN059002</t>
  </si>
  <si>
    <t>Tagametsa laagrikeskuse hoonete renoveerimine</t>
  </si>
  <si>
    <t>Transpordi ja liikuvuse programm</t>
  </si>
  <si>
    <t>Ohutu ja säästliku transpordisüsteemi arendamine</t>
  </si>
  <si>
    <t>Raudteetransporditaristu arendamine ja korrashoid</t>
  </si>
  <si>
    <t>60</t>
  </si>
  <si>
    <t>Teetransporditaristu arendamine ja korrashoid</t>
  </si>
  <si>
    <t>Õhutransporditaristu arendamine ja korrashoid</t>
  </si>
  <si>
    <t>XX Programm</t>
  </si>
  <si>
    <t>XX Programmi tegevus</t>
  </si>
  <si>
    <t>IN002000</t>
  </si>
  <si>
    <t>IT investeeringud</t>
  </si>
  <si>
    <t>15</t>
  </si>
  <si>
    <t>KLIM KEAle</t>
  </si>
  <si>
    <t>KLIM KEMITile</t>
  </si>
  <si>
    <t>KLIM TRAMile</t>
  </si>
  <si>
    <t>KEA KEMITilt</t>
  </si>
  <si>
    <t>KEA KLIMilt</t>
  </si>
  <si>
    <t>Kesksete IT-teenuste osutamine teistele valitsemisaladele</t>
  </si>
  <si>
    <t>KEMIT KEAle</t>
  </si>
  <si>
    <t xml:space="preserve">KEMIT KLIMilt </t>
  </si>
  <si>
    <t>KLIM sisemine</t>
  </si>
  <si>
    <t>KEA sisemine</t>
  </si>
  <si>
    <t>ELTL Programmi tegevus</t>
  </si>
  <si>
    <t>IN050433</t>
  </si>
  <si>
    <t>Riigimaanteede remondi koondprojekt</t>
  </si>
  <si>
    <t>IN050969</t>
  </si>
  <si>
    <t>Maade soetamine</t>
  </si>
  <si>
    <t>TRAM KEMITilt</t>
  </si>
  <si>
    <t>TRAM KLIMilt</t>
  </si>
  <si>
    <t>TRAM sisemine</t>
  </si>
  <si>
    <t>omavahel seosed</t>
  </si>
  <si>
    <t>KEMIT TRAMile</t>
  </si>
  <si>
    <t>2025</t>
  </si>
  <si>
    <t>eelarve liikumine VA siseselt</t>
  </si>
  <si>
    <t>None</t>
  </si>
  <si>
    <t xml:space="preserve">KEMIT </t>
  </si>
  <si>
    <t>asutus</t>
  </si>
  <si>
    <t xml:space="preserve">Majandus- ja Kommunikatsiooniministeerium annab üle KeMITile 16 614 € (ReMist MaRu-sse liikunud 16 ametikoha ATK eelarve) + 18 601 € (PTA-st MaRu-le üle antud ATK vahendid), kokku 35 215 €, mis on seotud 2024.aastal toimunud ministeeriumite ümberkorraldusega (Maa- ja Ruumiameti loomisega toodi üle Põllumajandus- ja Toiduametist (65 töökohta) ning Regionaal – ja Põllumajandusministeeriumist (17 töökohta) ning vastava eelarve andis ReM MKM-le. </t>
  </si>
  <si>
    <t>EI</t>
  </si>
  <si>
    <t>Valitsemisalasisene eelarve ümbertõstmine KLIM-lt KEMIT-le. Kliimaministeeriumi (KliM) ja Majandus- ja Kommunikatsiooniministeeriumi (MKM) koostöölepingu alusel KliM-le eraldatud eelarvevahendid reaalajamajandusele ülemineku toetamiseks ja dokumendis "Reaalajamajanduse visoon 2020-2027" tegevuste elluviimiseks. KliM annab veemajanduse teema eelarve arvelt KEMIT-ile vahendid  jäätmearuandluse andmevahetuse standardiseerimine ja andmepõhise aruandluse analüütika töövahendi arendamiseks.</t>
  </si>
  <si>
    <t xml:space="preserve">Valitsemisalasisene eelarve ümbertõstmine KLIM-lt KEMIT-le. KEMIT kui KLIM valitsemisala IT-maja kaasati LIFE IP BUILDEST  - Hoonete rekonstrueerimisalase suutlikkuse suurendamine Eesti kliimaeesmärkide saavutamiseks - projekti arendustööde tellijana ja arendatud vara omanikuna.  LIFE IP BuildEST ehk renoveerimismaraton on projekt, mille käigus uuendatakse ja viiakse ellu Eesti hoonete rekonstrueerimise pikaajalise strateegia eesmärke ning tegeletakse rohepöördega hoonete energiatõhususe ja kliimakindluse vaates. Eelarvevahendid antakse KEMIT-le omafinantseeringu katmiseks renoveerimisgiidi ja renoveerimispassi arenduste tegemisel. </t>
  </si>
  <si>
    <t>Valitsemisalasisene eelarve ümbertõstmine KLIM-lt Keskkonnaametile. Maadevahetustoiminguteks on vaja täiendavat juristi töökohta, sest LKS muudatuse jõustumisel liiguvad kõik tehingud Kliimaministeeriumist Keskkonnaameti pädevusse. Kui praegu kontrollib KeA jurist üksnes LKS-i eelduste täidetust, siis edaspidi tuleb kontrollida kõigi tehingute õiguspärasust, tagada käskkirjade korrektsus ning esindada ametit kohtuvaidlustes (senine ministeeriumi ülesanne).
Kuigi keskmiselt on olnud 3–4 uut kohtuvaidlust aastas, võib oodata menetluste arvu kasvu seoses maade riigile võõrandamise aluste muutumisega, mis riivab maaomanike õigusi (väheneb maa eest makstav tasu). Samuti on viimastel aastatel kasvanud avalduste arv: kui 2022. aastal esitati 40 avaldust, siis 2023. aastal 100 ja 2024. aastal juba 173. Maadevahetustoimingutega tegeleva vanemjuristi töökoht eeldab vähemalt kolmeaastast juristina töötamise kogemust, kiiret sisseelamist, iseseisvust, otsustusvõimet, kohtudokumentide allkirjastamise volitust ning kohtus esindamist. Õigusteadmised on universaalsed nii era- kui avalikus sektoris, seepärast tuleb töötasu maksmisel arvestada erasektori pakutavate oluliselt suuremate töötasudega. Maadevahetustoimingutega tegelemiseks eeldatakse suurt kogemust ning motiveeritust. Tulemuslikkust hinnatakse muutuvpalga maksmisega, mis on kuni 20% põhipalgast. Võrdselt kõigi Keskkonnaameti töötajatega tuleb vanemjuristile tagada töökeskkonnaseadustest tulenevalt turvaline ja toetav töökeskkond, mis hõlmab minimaalselt töötervishoidu, tervisedendust, prillihüvitist, kokku 510 eurot.</t>
  </si>
  <si>
    <t>Valitsemisalasisene eelarve ümbertõstmine KLIM-lt TRAM-le. KliM on alustanud lennundusseaduse revisjoni, kuna fragmentidena muudetud lennundusseadus vajab sisulist kaasajastamist, sest praktikas on esinenud aina enam sisulisi probleeme (nt õhuruumi paindliku kasutamise tingimuste puudumine, lennundustasude regulatsiooni ebapiisavus, mehitamata lennunduse seniste nõuete vähesus, mis ei arvesta tulevikutehnoloogiatega, sh irdtorni ja linnalise õhuruumi vajadustega). Lennundusseaduse revisjoni vajalikkust on hinnatud lennundusseaduse eelnõude menetlemisel ka Riigikogu majanduskomisjonis.
TRAMile raha eraldamise tulemusel kaasub lennundusseaduse revisjoni TRAMi lennunduse peajurist 2025. aasta 2. kvartalist, kel on vajalik valdkondlik pädevus ning kogemus TRAMi praktikaga. KliMis korraldab ülesande täitmist samuti lennundusjurist, kes koostöös sidussektori ja riigiasutustega revisjoni tehniliselt läbi viivad (töörühmad, analüüsipüstitused, eelnõu ettepanekud). 
TRAM on juristi asendamiseks värvanud täiendava juristi lennundusvaldkonna toetamiseks ja igapäevaste ülesannete täitmiseks, kelleta satuks TRAMi lennundusteenistuse ülesannete täitmine juriidilise toe vähesuse tõttu ohtu. 50 000 eurot on 2025. aasta TRAMi kulude katmiseks.</t>
  </si>
  <si>
    <t xml:space="preserve">Valitsemisalasisene eelarve ümbertõstmine KEMIT-lt Keskkonnaametile. KeMIT loobub bürokratt 2.0 teenuse pakkumisest ning suunab vahendid KeA eelarvesse. Teenust hakkab  SaaS teenusena pakkuma RIT. </t>
  </si>
  <si>
    <t>Valitsemisalasisene eelarve ümbertõstmine KEMITilt TRAMile. Muudatusega suunatakse KEMITi eelarvest TRAMi eelarvesse lennuohutusinfosüsteemi (LOISi) vahendid seoses teenuse ületoomisega TRAMi alates 2025.a.</t>
  </si>
  <si>
    <t>JAH</t>
  </si>
  <si>
    <t>Muudatusega täpsustatakse eelarvete kulude jaotust programmitegevuste tasandil. Muudatuse vajadus on tingitud Keskkonnaametis teenuste ja teenuste all olevate tegevuste korrastamisest, millega oli vajadus uuendada  kulumudelit ning korigeerida ressursside jaotus- ja suunamisreegleid.</t>
  </si>
  <si>
    <t>Transpordiameti eelarves sisemised ümbertõstmised, mis mõjutab kontodevahelist muudatust ning programmitegevuste vahelist muudatust: 1) Vähendatakse riigimaanteede remondi koondprojekti investeeringute eelarvet ja suurendatakse  teede korrashoiu majanduskulude eelarvet puudujäägi katmiseks 1 miljonit euro, kuna korrashoiukulude lepingulised kohustused ületavad riigieelarves planeeritud mahtu ning muudatusvajaduse kriitilisus on tingitud RESis 2025-2028 tehtud eelarve kärpe otsustest.  2) Riigimaanteede koondprojektist suunatakse740 tuhat eurot maade soetamise puudujäägi katteks. Maade soetamine on üks osa teede ehitamiseks vajamineva eelarve kogu mahust, mille tegelik eelarve vajadus selgub lõplikuks kujunenud maade soetamise maksumusest. Lisavahendid on vajalikud välisvahendite toel ehitatavate Tallinna – Pärnu - Ikla, Libatse -Nurme ja Päädeva - Konuvere 2 + 2 teelõikude objektide maade soetamiseks. Teede ehitamise ja maade soetamise eelarveid käsitletakse ka teehoiukava planeerimisel koos. Kuna raamatupidamiselt on need majandusliku sisu järgi eristatud, siis seepärast on need ka riigieelarve planeerimisel eristatud ja täitmine kajastub samuti vastavalt majanduslikule sisule. 3) Muudatusega vähendatakse IT investeeringute eelarvet 180 tuhat eurot ja suurendatakse IT majanduskulude eelarvet. Eelarve jaotuse korrigeerimine on vajalik tulenevalt  KEMITist ületulevate teenustega kaasnevate kulude majanduslikust sisust (EMDE ja LOIS, sh Nutanix). 4) Ülejäänud korigeerimisega täpsustatakse eelarvete kulude jaotust tegevuspõhise riigieelarve tegevuste tasandil. Finantstehniline muudatusvajadus on tingitud Transpordiameti kulumudeli jaotus- ja suunamisreeglite korrigeerimisest. Muudatuse eelarveline mõju on  kokku 0 eurot.</t>
  </si>
  <si>
    <t>JAH/EI</t>
  </si>
  <si>
    <t>2025.aasta lisaeelarve muudatusettepanekud Kliimaministeeriumi valitsemisalas</t>
  </si>
  <si>
    <t>Sisemised ümbertõstmised majandusliku sisu järgi ning kulumudelis ressursside jaotusreeglite täpsustamisega toimuvad muudatused ka programmitegevuste vahel, lisaks on  vajadus muuta liikmemaksude eelarvet seoses valuutakursside muudatusega, mis tööb kaasa ka tegevuspõhise eelarve jaotuse muutuse programmi tegevuste vahel.  Muudatused: 1) Eesti Skautide Ühing MTÜ leping 4-1/23/135 oma sisult on suuremas osas investeeringutoetuse leping. Eelarve muudatusega tõstame tegevustoetuste eelarvest 450 000 € põhivara sihtfinantseerimise kontole ja objektikoodile, ning täpsustub programmitegevus. 2) Haldusmenetluste kiirendamiseks ja efektiivsemaks läbiviimiseks ning halduskoormuse leevendamiseks on asjakohane kaaluda kohustusliku keskkonnamõjude hindamise (KHM) ja eelhinnangu  künniste tõstmist, et tagada, et eelhinnangute andmine ja KMHde algatamine toimuks vaid põhjendatud juhtudel. 2024. aastal lepiti kokku, et 2025. aastal tellitakse taastuvenergeetika-alaste tegevuste kohustuslike ja eelhinnangu KMH künniste analüüs (rahastus RePowerilt). Selleks, et oleks ajakohastatud ka ülejäänud tegevuste kohustuslike ja eelhinnangu KMH künnised, tellitakse täiendav analüüs, milleks tõstetakse toetuste eelarvest majandamiskuludesse 100 000 €.3) Ida-Viru objektide kulude jaoks eelarvevahendite ümbertõstmine toetuste eelarvest 535 000 € majandamiskuludesse. Kohtla-Järve ja Kiviõli on suletud tööstusjäätmete prügilad, mis asuvad riigimaal. Keskkonnaameti korraldustega on järelseire ja -hoolduse eest vastutavaks määratud KLIM. Kukruse aherainepuistang on B-kategooria kaevandmisjäätmehoidla, mida tuleb isesüttimisohu tõttu seirata ja mis asub samuti riigimaal. Seire eest on vastutav KLIM. Kulud kaasnevad järelseire ja -hooldusega, mida on vaja teha, et need objektid oleksid keskkonnaohutud. Kohtla-Järve prügilaga seotud riigimaade osas käivad läbirääkimised VKG-ga nende maade võõrandamiseks VKG-le. Võõrandamist ei ole toimunud. KLIM-l kohustused nende objektide osas ka 2025. aastal. 4) Tallinn-Tartu raudteelõikude õgvenduste kinnisasjade toimingute (kinnistuste ühendamine) notariaalsete lepingute sõlmimise notaritasude eelarve vajadus 20 000 €. Ette teadmata kohustusest tekkinud eelarvevajadus, mistõttu on vaja eelarvevahendite ümbersuunamine. 5) Maamaksu eelarve lisavajadus 36 000 €, millega suuname vahendeid ümber. Vajadus tekkis suures osas Rail Baltika projekti tarbeks soetatatud maade maksustamishinna tõusu tõttu ja täiendavate maade soetamise tõttu. 6) Projekti LIFE24-TAE-EE-TA CircEST (Tehnilise abi projekt LIFE SIP CircEST täistaotluse ettevalmistamiseks) omafinantseeringu vajadus 5 620 €. Kohustus tuleneb grandilepingust. Kohustuse täitmiseks suuname eelarvevahendeid ümber. 7)  Laiendatud tootjavastutuse põhimõtte rakendamise analüüs mikrosaasteainete (mis pärinevad farmaatsiatoodetest ja hügieenitarvetest) väljapuhastamiseks reoveest.  Uue EL linnade hetvee direktiivi (UWWTD) kohaselt tuleb suuremate reoveepuhastite reoveest mikrosaasteained välja puhastada, uuring, kuidas rakendusskeem välja peaks nägema, missugused mikrosaasteained reovees on, kes kannab kulud jne.  Ette teadmata kohustusest tekkinud eelarvevajadus 100 000 €. Suuname eelarvevahendid ümber. 8) SA KIK lepingu 4-4/22/8 "Jääkreostusobjektide korrastamine" 2025-sse aastasse kandunud kulude katmiseks 80 879 €. Lepingu maht ei ole suurenenud. Eelarvevahendid olid varasematesse aastatesse puudujäägiga planeeritud. Suuname eelarvevahendid ümber.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</si>
</sst>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14" x14ac:knownFonts="1">
    <font>
      <sz val="11"/>
      <color theme="1"/>
      <name val="Calibri"/>
      <family val="2"/>
      <charset val="186"/>
      <scheme val="minor"/>
    </font>
    <font>
      <b/>
      <sz val="11"/>
      <color theme="1"/>
      <name val="Calibri"/>
      <family val="2"/>
      <charset val="186"/>
      <scheme val="minor"/>
    </font>
    <font>
      <sz val="10"/>
      <color theme="1"/>
      <name val="Calibri"/>
      <family val="2"/>
      <charset val="186"/>
      <scheme val="minor"/>
    </font>
    <font>
      <i/>
      <sz val="8"/>
      <color theme="1"/>
      <name val="Calibri"/>
      <family val="2"/>
      <charset val="186"/>
      <scheme val="minor"/>
    </font>
    <font>
      <i/>
      <sz val="10"/>
      <color theme="1"/>
      <name val="Calibri"/>
      <family val="2"/>
      <charset val="186"/>
      <scheme val="minor"/>
    </font>
    <font>
      <b/>
      <u/>
      <sz val="10"/>
      <name val="Calibri"/>
      <family val="2"/>
      <charset val="186"/>
      <scheme val="minor"/>
    </font>
    <font>
      <u/>
      <sz val="11"/>
      <color theme="10"/>
      <name val="Calibri"/>
      <family val="2"/>
      <charset val="186"/>
      <scheme val="minor"/>
    </font>
    <font>
      <i/>
      <sz val="11"/>
      <color theme="1"/>
      <name val="Calibri"/>
      <family val="2"/>
      <charset val="186"/>
      <scheme val="minor"/>
    </font>
    <font>
      <u/>
      <sz val="11"/>
      <color theme="1"/>
      <name val="Calibri"/>
      <family val="2"/>
      <charset val="186"/>
      <scheme val="minor"/>
    </font>
    <font>
      <b/>
      <u/>
      <sz val="11"/>
      <color theme="1"/>
      <name val="Calibri"/>
      <family val="2"/>
      <charset val="186"/>
      <scheme val="minor"/>
    </font>
    <font>
      <i/>
      <sz val="11"/>
      <color theme="0" tint="-0.499984740745262"/>
      <name val="Calibri"/>
      <family val="2"/>
      <charset val="186"/>
      <scheme val="minor"/>
    </font>
    <font>
      <sz val="10"/>
      <name val="Calibri"/>
      <family val="2"/>
      <charset val="186"/>
      <scheme val="minor"/>
    </font>
    <font>
      <b/>
      <sz val="12"/>
      <color theme="1"/>
      <name val="Calibri"/>
      <family val="2"/>
      <charset val="186"/>
      <scheme val="minor"/>
    </font>
    <font>
      <sz val="14"/>
      <color theme="1"/>
      <name val="Calibri"/>
      <family val="2"/>
      <charset val="186"/>
      <scheme val="minor"/>
    </font>
  </fonts>
  <fills count="8">
    <fill>
      <patternFill patternType="none"/>
    </fill>
    <fill>
      <patternFill patternType="gray125"/>
    </fill>
    <fill>
      <patternFill patternType="solid">
        <fgColor theme="8" tint="0.59999389629810485"/>
        <bgColor indexed="64"/>
      </patternFill>
    </fill>
    <fill>
      <patternFill patternType="solid">
        <fgColor theme="9" tint="0.39997558519241921"/>
        <bgColor indexed="64"/>
      </patternFill>
    </fill>
    <fill>
      <patternFill patternType="solid">
        <fgColor theme="3" tint="0.79998168889431442"/>
        <bgColor indexed="64"/>
      </patternFill>
    </fill>
    <fill>
      <patternFill patternType="solid">
        <fgColor rgb="FFFFFF00"/>
        <bgColor indexed="64"/>
      </patternFill>
    </fill>
    <fill>
      <patternFill patternType="solid">
        <fgColor theme="4" tint="0.79998168889431442"/>
        <bgColor indexed="64"/>
      </patternFill>
    </fill>
    <fill>
      <patternFill patternType="solid">
        <fgColor rgb="FFFFC00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s>
  <cellStyleXfs count="2">
    <xf numFmtId="0" fontId="0" fillId="0" borderId="0"/>
    <xf numFmtId="0" fontId="6" fillId="0" borderId="0" applyNumberFormat="0" applyFill="0" applyBorder="0" applyAlignment="0" applyProtection="0"/>
  </cellStyleXfs>
  <cellXfs count="53">
    <xf numFmtId="0" fontId="0" fillId="0" borderId="0" xfId="0"/>
    <xf numFmtId="0" fontId="2" fillId="0" borderId="0" xfId="0" applyFont="1" applyAlignment="1">
      <alignment vertical="center"/>
    </xf>
    <xf numFmtId="0" fontId="2" fillId="0" borderId="0" xfId="0" applyFont="1" applyAlignment="1">
      <alignment horizontal="center" vertical="center"/>
    </xf>
    <xf numFmtId="164" fontId="2" fillId="0" borderId="0" xfId="0" applyNumberFormat="1" applyFont="1" applyAlignment="1">
      <alignment horizontal="right" vertical="center" indent="1"/>
    </xf>
    <xf numFmtId="0" fontId="2" fillId="0" borderId="0" xfId="0" applyFont="1" applyAlignment="1">
      <alignment horizontal="left" vertical="center" wrapText="1" indent="1"/>
    </xf>
    <xf numFmtId="0" fontId="3" fillId="0" borderId="0" xfId="0" applyFont="1" applyAlignment="1">
      <alignment horizontal="center" vertical="center"/>
    </xf>
    <xf numFmtId="0" fontId="3" fillId="0" borderId="0" xfId="0" applyFont="1" applyAlignment="1">
      <alignment vertical="center"/>
    </xf>
    <xf numFmtId="0" fontId="2" fillId="3" borderId="1" xfId="0" applyFont="1" applyFill="1" applyBorder="1" applyAlignment="1">
      <alignment horizontal="center" vertical="center"/>
    </xf>
    <xf numFmtId="0" fontId="0" fillId="0" borderId="0" xfId="0" applyAlignment="1">
      <alignment vertical="center"/>
    </xf>
    <xf numFmtId="0" fontId="1" fillId="0" borderId="0" xfId="0" applyFont="1" applyAlignment="1">
      <alignment horizontal="center" vertical="center"/>
    </xf>
    <xf numFmtId="0" fontId="2" fillId="0" borderId="0" xfId="0" applyFont="1" applyAlignment="1">
      <alignment horizontal="left" vertical="center"/>
    </xf>
    <xf numFmtId="0" fontId="5" fillId="0" borderId="0" xfId="0" applyFont="1" applyAlignment="1">
      <alignment vertical="center"/>
    </xf>
    <xf numFmtId="0" fontId="2" fillId="0" borderId="0" xfId="0" applyFont="1" applyAlignment="1">
      <alignment horizontal="left" vertical="center" indent="1"/>
    </xf>
    <xf numFmtId="0" fontId="6" fillId="0" borderId="0" xfId="1" applyAlignment="1">
      <alignment horizontal="center" vertical="center"/>
    </xf>
    <xf numFmtId="0" fontId="6" fillId="5" borderId="1" xfId="1" applyFill="1" applyBorder="1" applyAlignment="1">
      <alignment horizontal="center" vertical="center"/>
    </xf>
    <xf numFmtId="0" fontId="1" fillId="0" borderId="1" xfId="0" applyFont="1" applyBorder="1" applyAlignment="1">
      <alignment horizontal="center" vertical="center"/>
    </xf>
    <xf numFmtId="0" fontId="0" fillId="0" borderId="1" xfId="0" applyBorder="1" applyAlignment="1">
      <alignment horizontal="right" vertical="center" indent="1"/>
    </xf>
    <xf numFmtId="0" fontId="0" fillId="0" borderId="1" xfId="0" applyBorder="1" applyAlignment="1">
      <alignment horizontal="left" vertical="center" indent="1"/>
    </xf>
    <xf numFmtId="0" fontId="6" fillId="6" borderId="1" xfId="1" applyFill="1" applyBorder="1" applyAlignment="1">
      <alignment horizontal="center" vertical="center"/>
    </xf>
    <xf numFmtId="0" fontId="0" fillId="5" borderId="0" xfId="0" applyFill="1" applyAlignment="1">
      <alignment horizontal="right" vertical="center" indent="1"/>
    </xf>
    <xf numFmtId="0" fontId="0" fillId="6" borderId="0" xfId="0" applyFill="1" applyAlignment="1">
      <alignment horizontal="right" vertical="center" indent="1"/>
    </xf>
    <xf numFmtId="0" fontId="2" fillId="3" borderId="1" xfId="0" applyFont="1" applyFill="1" applyBorder="1" applyAlignment="1">
      <alignment horizontal="center" vertical="center" wrapText="1"/>
    </xf>
    <xf numFmtId="0" fontId="8" fillId="0" borderId="0" xfId="0" applyFont="1" applyAlignment="1">
      <alignment vertical="center"/>
    </xf>
    <xf numFmtId="1" fontId="2" fillId="0" borderId="0" xfId="0" applyNumberFormat="1" applyFont="1" applyAlignment="1">
      <alignment horizontal="right" vertical="center" indent="1"/>
    </xf>
    <xf numFmtId="0" fontId="0" fillId="0" borderId="2" xfId="0" applyBorder="1" applyAlignment="1">
      <alignment vertical="center"/>
    </xf>
    <xf numFmtId="0" fontId="6" fillId="0" borderId="3" xfId="1" quotePrefix="1" applyBorder="1" applyAlignment="1">
      <alignment horizontal="center" vertical="center"/>
    </xf>
    <xf numFmtId="4" fontId="0" fillId="0" borderId="0" xfId="0" applyNumberFormat="1"/>
    <xf numFmtId="0" fontId="2" fillId="3" borderId="1" xfId="0" applyFont="1" applyFill="1" applyBorder="1" applyAlignment="1">
      <alignment vertical="center"/>
    </xf>
    <xf numFmtId="0" fontId="2" fillId="3" borderId="1" xfId="0" applyFont="1" applyFill="1" applyBorder="1" applyAlignment="1">
      <alignment vertical="center" wrapText="1"/>
    </xf>
    <xf numFmtId="0" fontId="2" fillId="2" borderId="1" xfId="0" applyFont="1" applyFill="1" applyBorder="1" applyAlignment="1">
      <alignment vertical="center" wrapText="1"/>
    </xf>
    <xf numFmtId="0" fontId="2" fillId="2" borderId="1" xfId="0" applyFont="1" applyFill="1" applyBorder="1" applyAlignment="1">
      <alignment vertical="center"/>
    </xf>
    <xf numFmtId="0" fontId="2" fillId="4" borderId="1" xfId="0" applyFont="1" applyFill="1" applyBorder="1" applyAlignment="1">
      <alignment vertical="center" wrapText="1"/>
    </xf>
    <xf numFmtId="0" fontId="2" fillId="4" borderId="1" xfId="0" applyFont="1" applyFill="1" applyBorder="1" applyAlignment="1">
      <alignment vertical="center"/>
    </xf>
    <xf numFmtId="0" fontId="2" fillId="7" borderId="0" xfId="0" applyFont="1" applyFill="1" applyAlignment="1">
      <alignment vertical="center" wrapText="1"/>
    </xf>
    <xf numFmtId="0" fontId="2" fillId="7" borderId="0" xfId="0" applyFont="1" applyFill="1" applyAlignment="1">
      <alignment vertical="center"/>
    </xf>
    <xf numFmtId="0" fontId="2" fillId="3" borderId="1" xfId="0" quotePrefix="1" applyFont="1" applyFill="1" applyBorder="1" applyAlignment="1">
      <alignment horizontal="center" vertical="center"/>
    </xf>
    <xf numFmtId="3" fontId="2" fillId="0" borderId="0" xfId="0" applyNumberFormat="1" applyFont="1" applyAlignment="1">
      <alignment horizontal="right" vertical="center" indent="1"/>
    </xf>
    <xf numFmtId="0" fontId="2" fillId="0" borderId="0" xfId="0" applyFont="1" applyAlignment="1">
      <alignment vertical="center" wrapText="1"/>
    </xf>
    <xf numFmtId="0" fontId="13" fillId="0" borderId="0" xfId="0" applyFont="1"/>
    <xf numFmtId="3" fontId="12" fillId="0" borderId="0" xfId="0" applyNumberFormat="1" applyFont="1" applyAlignment="1">
      <alignment horizontal="right" vertical="center" indent="1"/>
    </xf>
    <xf numFmtId="0" fontId="12" fillId="0" borderId="0" xfId="0" applyFont="1" applyAlignment="1">
      <alignment horizontal="left" vertical="center"/>
    </xf>
    <xf numFmtId="0" fontId="0" fillId="0" borderId="0" xfId="0" applyAlignment="1">
      <alignment horizontal="left" vertical="center" wrapText="1" indent="1"/>
    </xf>
    <xf numFmtId="0" fontId="2" fillId="0" borderId="4" xfId="0" applyFont="1" applyBorder="1" applyAlignment="1">
      <alignment horizontal="left" vertical="center" wrapText="1"/>
    </xf>
    <xf numFmtId="0" fontId="2" fillId="0" borderId="0" xfId="0" applyFont="1" applyAlignment="1">
      <alignment horizontal="left" vertical="center" wrapText="1"/>
    </xf>
    <xf numFmtId="0" fontId="2" fillId="0" borderId="4" xfId="0" applyFont="1" applyBorder="1" applyAlignment="1">
      <alignment horizontal="center" vertical="center"/>
    </xf>
    <xf numFmtId="0" fontId="2" fillId="0" borderId="0" xfId="0" applyFont="1" applyAlignment="1">
      <alignment horizontal="center" vertical="center"/>
    </xf>
    <xf numFmtId="0" fontId="2" fillId="0" borderId="0" xfId="0" applyFont="1" applyAlignment="1">
      <alignment horizontal="left" vertical="top" wrapText="1"/>
    </xf>
    <xf numFmtId="0" fontId="2" fillId="4" borderId="1" xfId="0" applyFont="1" applyFill="1" applyBorder="1" applyAlignment="1">
      <alignment horizontal="center" vertical="center" wrapText="1"/>
    </xf>
    <xf numFmtId="0" fontId="2" fillId="4" borderId="1" xfId="0" applyFont="1" applyFill="1" applyBorder="1" applyAlignment="1">
      <alignment horizontal="center" vertical="center"/>
    </xf>
    <xf numFmtId="0" fontId="2" fillId="3" borderId="1" xfId="0" applyFont="1" applyFill="1" applyBorder="1" applyAlignment="1">
      <alignment horizontal="center" vertical="center"/>
    </xf>
    <xf numFmtId="0" fontId="2" fillId="2" borderId="1" xfId="0" applyFont="1" applyFill="1" applyBorder="1" applyAlignment="1">
      <alignment horizontal="center" vertical="center" wrapText="1"/>
    </xf>
    <xf numFmtId="0" fontId="2" fillId="2" borderId="1" xfId="0" applyFont="1" applyFill="1" applyBorder="1" applyAlignment="1">
      <alignment horizontal="center" vertical="center"/>
    </xf>
    <xf numFmtId="0" fontId="2" fillId="3" borderId="1" xfId="0" applyFont="1" applyFill="1" applyBorder="1" applyAlignment="1">
      <alignment horizontal="center" vertical="center" wrapText="1"/>
    </xf>
  </cellXfs>
  <cellStyles count="2">
    <cellStyle name="Hüperlink" xfId="1" builtinId="8"/>
    <cellStyle name="Normaallaa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i kujundus 2013–2022">
  <a:themeElements>
    <a:clrScheme name="Office 2013–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7F9700-1E1F-4E73-B9B0-A7E85A8A28F0}">
  <dimension ref="B5:E17"/>
  <sheetViews>
    <sheetView zoomScale="90" zoomScaleNormal="90" workbookViewId="0">
      <selection activeCell="I13" sqref="I13"/>
    </sheetView>
  </sheetViews>
  <sheetFormatPr defaultColWidth="9.140625" defaultRowHeight="15" x14ac:dyDescent="0.25"/>
  <cols>
    <col min="1" max="2" width="9.140625" style="8"/>
    <col min="3" max="3" width="45.5703125" style="8" customWidth="1"/>
    <col min="4" max="4" width="17.42578125" style="8" bestFit="1" customWidth="1"/>
    <col min="5" max="5" width="34.42578125" style="8" customWidth="1"/>
    <col min="6" max="16384" width="9.140625" style="8"/>
  </cols>
  <sheetData>
    <row r="5" spans="2:5" x14ac:dyDescent="0.25">
      <c r="B5" s="15" t="s">
        <v>55</v>
      </c>
      <c r="C5" s="15" t="s">
        <v>56</v>
      </c>
      <c r="D5" s="15" t="s">
        <v>44</v>
      </c>
      <c r="E5" s="15" t="s">
        <v>54</v>
      </c>
    </row>
    <row r="6" spans="2:5" x14ac:dyDescent="0.25">
      <c r="B6" s="16">
        <v>1</v>
      </c>
      <c r="C6" s="17" t="s">
        <v>42</v>
      </c>
      <c r="D6" s="14" t="s">
        <v>45</v>
      </c>
      <c r="E6" s="18" t="s">
        <v>47</v>
      </c>
    </row>
    <row r="7" spans="2:5" x14ac:dyDescent="0.25">
      <c r="B7" s="16">
        <v>2</v>
      </c>
      <c r="C7" s="17" t="s">
        <v>43</v>
      </c>
      <c r="D7" s="14" t="s">
        <v>46</v>
      </c>
      <c r="E7" s="18" t="s">
        <v>48</v>
      </c>
    </row>
    <row r="8" spans="2:5" x14ac:dyDescent="0.25">
      <c r="B8" s="16">
        <v>3</v>
      </c>
      <c r="C8" s="17" t="s">
        <v>78</v>
      </c>
      <c r="D8" s="24"/>
      <c r="E8" s="25" t="s">
        <v>79</v>
      </c>
    </row>
    <row r="10" spans="2:5" x14ac:dyDescent="0.25">
      <c r="C10" s="19" t="s">
        <v>50</v>
      </c>
      <c r="D10" s="8" t="s">
        <v>52</v>
      </c>
    </row>
    <row r="11" spans="2:5" x14ac:dyDescent="0.25">
      <c r="C11" s="20" t="s">
        <v>51</v>
      </c>
      <c r="D11" s="8" t="s">
        <v>53</v>
      </c>
    </row>
    <row r="15" spans="2:5" x14ac:dyDescent="0.25">
      <c r="B15" s="22" t="s">
        <v>72</v>
      </c>
    </row>
    <row r="16" spans="2:5" ht="5.25" customHeight="1" x14ac:dyDescent="0.25"/>
    <row r="17" spans="3:5" ht="231" customHeight="1" x14ac:dyDescent="0.25">
      <c r="C17" s="41" t="s">
        <v>73</v>
      </c>
      <c r="D17" s="41"/>
      <c r="E17" s="41"/>
    </row>
  </sheetData>
  <mergeCells count="1">
    <mergeCell ref="C17:E17"/>
  </mergeCells>
  <hyperlinks>
    <hyperlink ref="D6" location="internal!A1" display="internal" xr:uid="{10F194FE-742C-46EC-9465-5B717C761CBE}"/>
    <hyperlink ref="D7" location="external!A1" display="external" xr:uid="{C94E38F0-9F40-4448-B0DF-E7392DB5A677}"/>
    <hyperlink ref="E6" location="'VA-sisesed, internal'!A1" display="VA-sisesed, internal" xr:uid="{13BBADAA-C56B-434D-8E7C-A6334DB56F55}"/>
    <hyperlink ref="E7" location="'VA-vahelised, external'!A1" display="VA-vahelised, external" xr:uid="{A9DC2A67-1A64-42AB-81F2-31D99B1D5BA0}"/>
    <hyperlink ref="E8" location="'Mahtude korrigeerimine'!A1" display="'Mahtude korrigeerimine'!A1" xr:uid="{93C73115-9594-478A-A8C8-BB89AF36170F}"/>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07AD1C-9B8B-4FD9-AF91-FF051E4900A3}">
  <dimension ref="A1:B23"/>
  <sheetViews>
    <sheetView zoomScale="90" zoomScaleNormal="90" workbookViewId="0">
      <selection activeCell="H13" sqref="H13"/>
    </sheetView>
  </sheetViews>
  <sheetFormatPr defaultRowHeight="15" x14ac:dyDescent="0.25"/>
  <cols>
    <col min="1" max="1" width="51.85546875" customWidth="1"/>
    <col min="2" max="2" width="26.85546875" customWidth="1"/>
  </cols>
  <sheetData>
    <row r="1" spans="1:2" x14ac:dyDescent="0.25">
      <c r="A1" s="9" t="s">
        <v>29</v>
      </c>
      <c r="B1" s="9" t="s">
        <v>30</v>
      </c>
    </row>
    <row r="2" spans="1:2" x14ac:dyDescent="0.25">
      <c r="A2" s="8" t="s">
        <v>21</v>
      </c>
      <c r="B2" s="8" t="s">
        <v>8</v>
      </c>
    </row>
    <row r="3" spans="1:2" x14ac:dyDescent="0.25">
      <c r="A3" s="8" t="s">
        <v>77</v>
      </c>
      <c r="B3" s="8" t="s">
        <v>76</v>
      </c>
    </row>
    <row r="4" spans="1:2" x14ac:dyDescent="0.25">
      <c r="A4" s="8" t="s">
        <v>22</v>
      </c>
      <c r="B4" s="8" t="s">
        <v>9</v>
      </c>
    </row>
    <row r="5" spans="1:2" x14ac:dyDescent="0.25">
      <c r="A5" s="8" t="s">
        <v>68</v>
      </c>
      <c r="B5" s="8" t="s">
        <v>69</v>
      </c>
    </row>
    <row r="6" spans="1:2" x14ac:dyDescent="0.25">
      <c r="A6" s="8" t="s">
        <v>23</v>
      </c>
      <c r="B6" s="8" t="s">
        <v>10</v>
      </c>
    </row>
    <row r="7" spans="1:2" x14ac:dyDescent="0.25">
      <c r="A7" s="8" t="s">
        <v>24</v>
      </c>
      <c r="B7" s="8" t="s">
        <v>11</v>
      </c>
    </row>
    <row r="8" spans="1:2" x14ac:dyDescent="0.25">
      <c r="A8" s="8" t="s">
        <v>70</v>
      </c>
      <c r="B8" s="8" t="s">
        <v>71</v>
      </c>
    </row>
    <row r="9" spans="1:2" x14ac:dyDescent="0.25">
      <c r="A9" s="8" t="s">
        <v>25</v>
      </c>
      <c r="B9" s="8" t="s">
        <v>12</v>
      </c>
    </row>
    <row r="10" spans="1:2" x14ac:dyDescent="0.25">
      <c r="A10" s="8" t="s">
        <v>7</v>
      </c>
      <c r="B10" s="8" t="s">
        <v>34</v>
      </c>
    </row>
    <row r="11" spans="1:2" x14ac:dyDescent="0.25">
      <c r="A11" s="8" t="s">
        <v>19</v>
      </c>
      <c r="B11" s="8" t="s">
        <v>35</v>
      </c>
    </row>
    <row r="12" spans="1:2" x14ac:dyDescent="0.25">
      <c r="A12" s="8" t="s">
        <v>15</v>
      </c>
      <c r="B12" s="8" t="s">
        <v>33</v>
      </c>
    </row>
    <row r="13" spans="1:2" x14ac:dyDescent="0.25">
      <c r="A13" s="8" t="s">
        <v>16</v>
      </c>
      <c r="B13" s="8" t="s">
        <v>36</v>
      </c>
    </row>
    <row r="14" spans="1:2" x14ac:dyDescent="0.25">
      <c r="A14" s="8" t="s">
        <v>26</v>
      </c>
      <c r="B14" s="8" t="s">
        <v>13</v>
      </c>
    </row>
    <row r="15" spans="1:2" x14ac:dyDescent="0.25">
      <c r="A15" s="8" t="s">
        <v>27</v>
      </c>
      <c r="B15" s="8" t="s">
        <v>14</v>
      </c>
    </row>
    <row r="16" spans="1:2" x14ac:dyDescent="0.25">
      <c r="A16" s="8" t="s">
        <v>17</v>
      </c>
      <c r="B16" s="8" t="s">
        <v>31</v>
      </c>
    </row>
    <row r="17" spans="1:2" x14ac:dyDescent="0.25">
      <c r="A17" s="8" t="s">
        <v>58</v>
      </c>
      <c r="B17" s="8" t="s">
        <v>59</v>
      </c>
    </row>
    <row r="18" spans="1:2" x14ac:dyDescent="0.25">
      <c r="A18" s="8" t="s">
        <v>28</v>
      </c>
      <c r="B18" s="8" t="s">
        <v>18</v>
      </c>
    </row>
    <row r="19" spans="1:2" x14ac:dyDescent="0.25">
      <c r="A19" s="8" t="s">
        <v>20</v>
      </c>
      <c r="B19" s="8" t="s">
        <v>32</v>
      </c>
    </row>
    <row r="23" spans="1:2" x14ac:dyDescent="0.25">
      <c r="B23" t="s">
        <v>75</v>
      </c>
    </row>
  </sheetData>
  <sortState xmlns:xlrd2="http://schemas.microsoft.com/office/spreadsheetml/2017/richdata2" ref="A2:A19">
    <sortCondition ref="A2:A19"/>
  </sortState>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1D87EF-BB2F-4C3D-99A1-6753F7968623}">
  <sheetPr>
    <tabColor theme="4" tint="0.79998168889431442"/>
  </sheetPr>
  <dimension ref="A1:M236"/>
  <sheetViews>
    <sheetView tabSelected="1" zoomScale="90" zoomScaleNormal="90" workbookViewId="0">
      <pane ySplit="4" topLeftCell="A5" activePane="bottomLeft" state="frozen"/>
      <selection pane="bottomLeft"/>
    </sheetView>
  </sheetViews>
  <sheetFormatPr defaultColWidth="9.140625" defaultRowHeight="12.75" x14ac:dyDescent="0.25"/>
  <cols>
    <col min="1" max="1" width="13.5703125" style="2" customWidth="1"/>
    <col min="2" max="2" width="7.85546875" style="2" customWidth="1"/>
    <col min="3" max="3" width="29.42578125" style="2" customWidth="1"/>
    <col min="4" max="4" width="30.85546875" style="2" customWidth="1"/>
    <col min="5" max="5" width="13.42578125" style="2" customWidth="1"/>
    <col min="6" max="6" width="17.140625" style="2" customWidth="1"/>
    <col min="7" max="8" width="7.42578125" style="2" customWidth="1"/>
    <col min="9" max="9" width="15.5703125" style="3" customWidth="1"/>
    <col min="10" max="10" width="50.7109375" style="4" customWidth="1"/>
    <col min="11" max="11" width="12.7109375" style="1" customWidth="1"/>
    <col min="12" max="12" width="16.5703125" style="1" customWidth="1"/>
    <col min="13" max="16384" width="9.140625" style="1"/>
  </cols>
  <sheetData>
    <row r="1" spans="1:13" ht="15.75" x14ac:dyDescent="0.25">
      <c r="A1" s="40" t="s">
        <v>167</v>
      </c>
      <c r="I1" s="39">
        <f>SUBTOTAL(9,I3:I239)</f>
        <v>3.93233522772789E-2</v>
      </c>
    </row>
    <row r="2" spans="1:13" s="6" customFormat="1" ht="11.25" x14ac:dyDescent="0.25">
      <c r="A2" s="5"/>
      <c r="B2" s="5" t="s">
        <v>2</v>
      </c>
      <c r="C2" s="5" t="s">
        <v>3</v>
      </c>
      <c r="D2" s="5" t="s">
        <v>3</v>
      </c>
      <c r="E2" s="5" t="s">
        <v>2</v>
      </c>
      <c r="F2" s="5" t="s">
        <v>2</v>
      </c>
      <c r="G2" s="5" t="s">
        <v>2</v>
      </c>
      <c r="H2" s="5" t="s">
        <v>2</v>
      </c>
      <c r="I2" s="5" t="s">
        <v>2</v>
      </c>
      <c r="J2" s="5" t="s">
        <v>2</v>
      </c>
    </row>
    <row r="3" spans="1:13" ht="51" customHeight="1" x14ac:dyDescent="0.25">
      <c r="A3" s="31" t="s">
        <v>6</v>
      </c>
      <c r="B3" s="27" t="s">
        <v>29</v>
      </c>
      <c r="C3" s="29" t="s">
        <v>60</v>
      </c>
      <c r="D3" s="29" t="s">
        <v>61</v>
      </c>
      <c r="E3" s="28" t="s">
        <v>4</v>
      </c>
      <c r="F3" s="28" t="s">
        <v>5</v>
      </c>
      <c r="G3" s="28" t="s">
        <v>0</v>
      </c>
      <c r="H3" s="28" t="s">
        <v>1</v>
      </c>
      <c r="I3" s="21" t="s">
        <v>63</v>
      </c>
      <c r="J3" s="27" t="s">
        <v>57</v>
      </c>
      <c r="K3" s="28" t="s">
        <v>74</v>
      </c>
      <c r="L3" s="33" t="s">
        <v>151</v>
      </c>
      <c r="M3" s="33" t="s">
        <v>148</v>
      </c>
    </row>
    <row r="4" spans="1:13" ht="27.95" customHeight="1" x14ac:dyDescent="0.25">
      <c r="A4" s="32"/>
      <c r="B4" s="27"/>
      <c r="C4" s="30"/>
      <c r="D4" s="30"/>
      <c r="E4" s="28"/>
      <c r="F4" s="28"/>
      <c r="G4" s="28"/>
      <c r="H4" s="28"/>
      <c r="I4" s="35" t="s">
        <v>150</v>
      </c>
      <c r="J4" s="27"/>
      <c r="K4" s="28"/>
      <c r="L4" s="34"/>
      <c r="M4" s="34"/>
    </row>
    <row r="5" spans="1:13" ht="14.45" customHeight="1" x14ac:dyDescent="0.25">
      <c r="A5" s="2" t="str">
        <f>IF(B5&lt;&gt;"",CONCATENATE(B5," - int - ",IF(COUNTA($B$5:B5)/2-TRUNC(COUNTA($B$5:B5)/2)=0,TRUNC(COUNTA($B$5:B5)/2),TRUNC(COUNTA($B$5:B5)/2)+1)),"")</f>
        <v>KLIM - int - 1</v>
      </c>
      <c r="B5" s="2" t="s">
        <v>69</v>
      </c>
      <c r="C5" t="s">
        <v>80</v>
      </c>
      <c r="D5" t="s">
        <v>81</v>
      </c>
      <c r="E5" t="s">
        <v>82</v>
      </c>
      <c r="F5" t="s">
        <v>82</v>
      </c>
      <c r="G5" t="s">
        <v>83</v>
      </c>
      <c r="H5" t="s">
        <v>84</v>
      </c>
      <c r="I5" s="26">
        <v>4216.6600070000004</v>
      </c>
      <c r="J5" s="42" t="s">
        <v>159</v>
      </c>
      <c r="K5" s="44" t="s">
        <v>156</v>
      </c>
      <c r="L5" t="s">
        <v>130</v>
      </c>
      <c r="M5" s="1">
        <v>1</v>
      </c>
    </row>
    <row r="6" spans="1:13" ht="15" x14ac:dyDescent="0.25">
      <c r="A6" s="2" t="str">
        <f>IF(B6&lt;&gt;"",CONCATENATE(B6," - int - ",IF(COUNTA($B$5:B6)/2-TRUNC(COUNTA($B$5:B6)/2)=0,TRUNC(COUNTA($B$5:B6)/2),TRUNC(COUNTA($B$5:B6)/2)+1)),"")</f>
        <v>KLIM - int - 1</v>
      </c>
      <c r="B6" s="2" t="s">
        <v>69</v>
      </c>
      <c r="C6" t="s">
        <v>85</v>
      </c>
      <c r="D6" t="s">
        <v>86</v>
      </c>
      <c r="E6" t="s">
        <v>82</v>
      </c>
      <c r="F6" t="s">
        <v>82</v>
      </c>
      <c r="G6" t="s">
        <v>83</v>
      </c>
      <c r="H6" t="s">
        <v>84</v>
      </c>
      <c r="I6" s="26">
        <v>6626.1800110000013</v>
      </c>
      <c r="J6" s="43"/>
      <c r="K6" s="45"/>
      <c r="L6" t="s">
        <v>130</v>
      </c>
      <c r="M6" s="1">
        <v>1</v>
      </c>
    </row>
    <row r="7" spans="1:13" ht="15" x14ac:dyDescent="0.25">
      <c r="A7" s="2" t="str">
        <f>IF(B7&lt;&gt;"",CONCATENATE(B7," - int - ",IF(COUNTA($B$5:B7)/2-TRUNC(COUNTA($B$5:B7)/2)=0,TRUNC(COUNTA($B$5:B7)/2),TRUNC(COUNTA($B$5:B7)/2)+1)),"")</f>
        <v>KLIM - int - 2</v>
      </c>
      <c r="B7" s="2" t="s">
        <v>69</v>
      </c>
      <c r="C7" t="s">
        <v>85</v>
      </c>
      <c r="D7" t="s">
        <v>87</v>
      </c>
      <c r="E7" t="s">
        <v>82</v>
      </c>
      <c r="F7" t="s">
        <v>82</v>
      </c>
      <c r="G7" t="s">
        <v>83</v>
      </c>
      <c r="H7" t="s">
        <v>84</v>
      </c>
      <c r="I7" s="26">
        <v>3011.900005</v>
      </c>
      <c r="J7" s="43"/>
      <c r="K7" s="45"/>
      <c r="L7" t="s">
        <v>130</v>
      </c>
      <c r="M7" s="1">
        <v>1</v>
      </c>
    </row>
    <row r="8" spans="1:13" ht="15" x14ac:dyDescent="0.25">
      <c r="A8" s="2" t="str">
        <f>IF(B8&lt;&gt;"",CONCATENATE(B8," - int - ",IF(COUNTA($B$5:B8)/2-TRUNC(COUNTA($B$5:B8)/2)=0,TRUNC(COUNTA($B$5:B8)/2),TRUNC(COUNTA($B$5:B8)/2)+1)),"")</f>
        <v>KLIM - int - 2</v>
      </c>
      <c r="B8" s="2" t="s">
        <v>69</v>
      </c>
      <c r="C8" t="s">
        <v>88</v>
      </c>
      <c r="D8" t="s">
        <v>89</v>
      </c>
      <c r="E8" t="s">
        <v>82</v>
      </c>
      <c r="F8" t="s">
        <v>82</v>
      </c>
      <c r="G8" t="s">
        <v>83</v>
      </c>
      <c r="H8" t="s">
        <v>84</v>
      </c>
      <c r="I8" s="26">
        <v>11445.220019</v>
      </c>
      <c r="J8" s="43"/>
      <c r="K8" s="45"/>
      <c r="L8" t="s">
        <v>130</v>
      </c>
      <c r="M8" s="1">
        <v>1</v>
      </c>
    </row>
    <row r="9" spans="1:13" ht="15" x14ac:dyDescent="0.25">
      <c r="A9" s="2" t="str">
        <f>IF(B9&lt;&gt;"",CONCATENATE(B9," - int - ",IF(COUNTA($B$5:B9)/2-TRUNC(COUNTA($B$5:B9)/2)=0,TRUNC(COUNTA($B$5:B9)/2),TRUNC(COUNTA($B$5:B9)/2)+1)),"")</f>
        <v>KLIM - int - 3</v>
      </c>
      <c r="B9" s="2" t="s">
        <v>69</v>
      </c>
      <c r="C9" t="s">
        <v>90</v>
      </c>
      <c r="D9" t="s">
        <v>91</v>
      </c>
      <c r="E9" t="s">
        <v>82</v>
      </c>
      <c r="F9" t="s">
        <v>82</v>
      </c>
      <c r="G9" t="s">
        <v>83</v>
      </c>
      <c r="H9" t="s">
        <v>84</v>
      </c>
      <c r="I9" s="26">
        <v>3011.900005</v>
      </c>
      <c r="J9" s="43"/>
      <c r="K9" s="45"/>
      <c r="L9" t="s">
        <v>130</v>
      </c>
      <c r="M9" s="1">
        <v>1</v>
      </c>
    </row>
    <row r="10" spans="1:13" ht="15" x14ac:dyDescent="0.25">
      <c r="A10" s="2" t="str">
        <f>IF(B10&lt;&gt;"",CONCATENATE(B10," - int - ",IF(COUNTA($B$5:B10)/2-TRUNC(COUNTA($B$5:B10)/2)=0,TRUNC(COUNTA($B$5:B10)/2),TRUNC(COUNTA($B$5:B10)/2)+1)),"")</f>
        <v>KLIM - int - 3</v>
      </c>
      <c r="B10" s="2" t="s">
        <v>69</v>
      </c>
      <c r="C10" t="s">
        <v>90</v>
      </c>
      <c r="D10" t="s">
        <v>92</v>
      </c>
      <c r="E10" t="s">
        <v>82</v>
      </c>
      <c r="F10" t="s">
        <v>82</v>
      </c>
      <c r="G10" t="s">
        <v>83</v>
      </c>
      <c r="H10" t="s">
        <v>84</v>
      </c>
      <c r="I10" s="26">
        <v>24697.580041000001</v>
      </c>
      <c r="J10" s="43"/>
      <c r="K10" s="45"/>
      <c r="L10" t="s">
        <v>130</v>
      </c>
      <c r="M10" s="1">
        <v>1</v>
      </c>
    </row>
    <row r="11" spans="1:13" ht="15" x14ac:dyDescent="0.25">
      <c r="A11" s="2" t="str">
        <f>IF(B11&lt;&gt;"",CONCATENATE(B11," - int - ",IF(COUNTA($B$5:B11)/2-TRUNC(COUNTA($B$5:B11)/2)=0,TRUNC(COUNTA($B$5:B11)/2),TRUNC(COUNTA($B$5:B11)/2)+1)),"")</f>
        <v>KLIM - int - 4</v>
      </c>
      <c r="B11" s="2" t="s">
        <v>69</v>
      </c>
      <c r="C11" t="s">
        <v>93</v>
      </c>
      <c r="D11" t="s">
        <v>94</v>
      </c>
      <c r="E11" t="s">
        <v>82</v>
      </c>
      <c r="F11" t="s">
        <v>82</v>
      </c>
      <c r="G11" t="s">
        <v>83</v>
      </c>
      <c r="H11" t="s">
        <v>84</v>
      </c>
      <c r="I11" s="26">
        <v>7228.5600119999999</v>
      </c>
      <c r="J11" s="43"/>
      <c r="K11" s="45"/>
      <c r="L11" t="s">
        <v>130</v>
      </c>
      <c r="M11" s="1">
        <v>1</v>
      </c>
    </row>
    <row r="12" spans="1:13" ht="15" x14ac:dyDescent="0.25">
      <c r="A12" s="2" t="str">
        <f>IF(B12&lt;&gt;"",CONCATENATE(B12," - int - ",IF(COUNTA($B$5:B12)/2-TRUNC(COUNTA($B$5:B12)/2)=0,TRUNC(COUNTA($B$5:B12)/2),TRUNC(COUNTA($B$5:B12)/2)+1)),"")</f>
        <v>KLIM - int - 4</v>
      </c>
      <c r="B12" s="2" t="s">
        <v>69</v>
      </c>
      <c r="C12" t="s">
        <v>80</v>
      </c>
      <c r="D12" t="s">
        <v>81</v>
      </c>
      <c r="E12" t="s">
        <v>82</v>
      </c>
      <c r="F12" t="s">
        <v>82</v>
      </c>
      <c r="G12" t="s">
        <v>83</v>
      </c>
      <c r="H12" t="s">
        <v>99</v>
      </c>
      <c r="I12" s="26">
        <v>-5500.9447670492882</v>
      </c>
      <c r="J12" s="43"/>
      <c r="K12" s="45"/>
      <c r="L12" t="s">
        <v>134</v>
      </c>
      <c r="M12" s="1">
        <v>1</v>
      </c>
    </row>
    <row r="13" spans="1:13" ht="15" x14ac:dyDescent="0.25">
      <c r="A13" s="2" t="str">
        <f>IF(B13&lt;&gt;"",CONCATENATE(B13," - int - ",IF(COUNTA($B$5:B13)/2-TRUNC(COUNTA($B$5:B13)/2)=0,TRUNC(COUNTA($B$5:B13)/2),TRUNC(COUNTA($B$5:B13)/2)+1)),"")</f>
        <v>KLIM - int - 5</v>
      </c>
      <c r="B13" s="2" t="s">
        <v>69</v>
      </c>
      <c r="C13" t="s">
        <v>80</v>
      </c>
      <c r="D13" t="s">
        <v>81</v>
      </c>
      <c r="E13" t="s">
        <v>82</v>
      </c>
      <c r="F13" t="s">
        <v>82</v>
      </c>
      <c r="G13" t="s">
        <v>83</v>
      </c>
      <c r="H13" t="s">
        <v>96</v>
      </c>
      <c r="I13" s="26">
        <v>-46.970965563808235</v>
      </c>
      <c r="J13" s="43"/>
      <c r="K13" s="45"/>
      <c r="L13" t="s">
        <v>134</v>
      </c>
      <c r="M13" s="1">
        <v>1</v>
      </c>
    </row>
    <row r="14" spans="1:13" ht="15" x14ac:dyDescent="0.25">
      <c r="A14" s="2" t="str">
        <f>IF(B14&lt;&gt;"",CONCATENATE(B14," - int - ",IF(COUNTA($B$5:B14)/2-TRUNC(COUNTA($B$5:B14)/2)=0,TRUNC(COUNTA($B$5:B14)/2),TRUNC(COUNTA($B$5:B14)/2)+1)),"")</f>
        <v>KLIM - int - 5</v>
      </c>
      <c r="B14" s="2" t="s">
        <v>69</v>
      </c>
      <c r="C14" t="s">
        <v>85</v>
      </c>
      <c r="D14" t="s">
        <v>86</v>
      </c>
      <c r="E14" t="s">
        <v>82</v>
      </c>
      <c r="F14" t="s">
        <v>82</v>
      </c>
      <c r="G14" t="s">
        <v>83</v>
      </c>
      <c r="H14" t="s">
        <v>99</v>
      </c>
      <c r="I14" s="26">
        <v>-20963.27778528021</v>
      </c>
      <c r="J14" s="43"/>
      <c r="K14" s="45"/>
      <c r="L14" t="s">
        <v>134</v>
      </c>
      <c r="M14" s="1">
        <v>1</v>
      </c>
    </row>
    <row r="15" spans="1:13" ht="15" x14ac:dyDescent="0.25">
      <c r="A15" s="2" t="str">
        <f>IF(B15&lt;&gt;"",CONCATENATE(B15," - int - ",IF(COUNTA($B$5:B15)/2-TRUNC(COUNTA($B$5:B15)/2)=0,TRUNC(COUNTA($B$5:B15)/2),TRUNC(COUNTA($B$5:B15)/2)+1)),"")</f>
        <v>KLIM - int - 6</v>
      </c>
      <c r="B15" s="2" t="s">
        <v>69</v>
      </c>
      <c r="C15" t="s">
        <v>85</v>
      </c>
      <c r="D15" t="s">
        <v>86</v>
      </c>
      <c r="E15" t="s">
        <v>82</v>
      </c>
      <c r="F15" t="s">
        <v>82</v>
      </c>
      <c r="G15" t="s">
        <v>83</v>
      </c>
      <c r="H15" t="s">
        <v>96</v>
      </c>
      <c r="I15" s="26">
        <v>-178.99932478055365</v>
      </c>
      <c r="J15" s="43"/>
      <c r="K15" s="45"/>
      <c r="L15" t="s">
        <v>134</v>
      </c>
      <c r="M15" s="1">
        <v>1</v>
      </c>
    </row>
    <row r="16" spans="1:13" ht="15" x14ac:dyDescent="0.25">
      <c r="A16" s="2" t="str">
        <f>IF(B16&lt;&gt;"",CONCATENATE(B16," - int - ",IF(COUNTA($B$5:B16)/2-TRUNC(COUNTA($B$5:B16)/2)=0,TRUNC(COUNTA($B$5:B16)/2),TRUNC(COUNTA($B$5:B16)/2)+1)),"")</f>
        <v>KLIM - int - 6</v>
      </c>
      <c r="B16" s="2" t="s">
        <v>69</v>
      </c>
      <c r="C16" t="s">
        <v>85</v>
      </c>
      <c r="D16" t="s">
        <v>106</v>
      </c>
      <c r="E16" t="s">
        <v>82</v>
      </c>
      <c r="F16" t="s">
        <v>82</v>
      </c>
      <c r="G16" t="s">
        <v>83</v>
      </c>
      <c r="H16" t="s">
        <v>99</v>
      </c>
      <c r="I16" s="26">
        <v>-7186.7181634031022</v>
      </c>
      <c r="J16" s="43"/>
      <c r="K16" s="45"/>
      <c r="L16" t="s">
        <v>134</v>
      </c>
      <c r="M16" s="1">
        <v>1</v>
      </c>
    </row>
    <row r="17" spans="1:13" ht="15" x14ac:dyDescent="0.25">
      <c r="A17" s="2" t="str">
        <f>IF(B17&lt;&gt;"",CONCATENATE(B17," - int - ",IF(COUNTA($B$5:B17)/2-TRUNC(COUNTA($B$5:B17)/2)=0,TRUNC(COUNTA($B$5:B17)/2),TRUNC(COUNTA($B$5:B17)/2)+1)),"")</f>
        <v>KLIM - int - 7</v>
      </c>
      <c r="B17" s="2" t="s">
        <v>69</v>
      </c>
      <c r="C17" t="s">
        <v>85</v>
      </c>
      <c r="D17" t="s">
        <v>106</v>
      </c>
      <c r="E17" t="s">
        <v>82</v>
      </c>
      <c r="F17" t="s">
        <v>82</v>
      </c>
      <c r="G17" t="s">
        <v>83</v>
      </c>
      <c r="H17" t="s">
        <v>96</v>
      </c>
      <c r="I17" s="26">
        <v>-61.365293720459135</v>
      </c>
      <c r="J17" s="43"/>
      <c r="K17" s="45"/>
      <c r="L17" t="s">
        <v>134</v>
      </c>
      <c r="M17" s="1">
        <v>1</v>
      </c>
    </row>
    <row r="18" spans="1:13" ht="15" x14ac:dyDescent="0.25">
      <c r="A18" s="2" t="str">
        <f>IF(B18&lt;&gt;"",CONCATENATE(B18," - int - ",IF(COUNTA($B$5:B18)/2-TRUNC(COUNTA($B$5:B18)/2)=0,TRUNC(COUNTA($B$5:B18)/2),TRUNC(COUNTA($B$5:B18)/2)+1)),"")</f>
        <v>KLIM - int - 7</v>
      </c>
      <c r="B18" s="2" t="s">
        <v>69</v>
      </c>
      <c r="C18" t="s">
        <v>85</v>
      </c>
      <c r="D18" t="s">
        <v>107</v>
      </c>
      <c r="E18" t="s">
        <v>82</v>
      </c>
      <c r="F18" t="s">
        <v>82</v>
      </c>
      <c r="G18" t="s">
        <v>83</v>
      </c>
      <c r="H18" t="s">
        <v>99</v>
      </c>
      <c r="I18" s="26">
        <v>-2145.5297771775822</v>
      </c>
      <c r="J18" s="43"/>
      <c r="K18" s="45"/>
      <c r="L18" t="s">
        <v>134</v>
      </c>
      <c r="M18" s="1">
        <v>1</v>
      </c>
    </row>
    <row r="19" spans="1:13" ht="15" x14ac:dyDescent="0.25">
      <c r="A19" s="2" t="str">
        <f>IF(B19&lt;&gt;"",CONCATENATE(B19," - int - ",IF(COUNTA($B$5:B19)/2-TRUNC(COUNTA($B$5:B19)/2)=0,TRUNC(COUNTA($B$5:B19)/2),TRUNC(COUNTA($B$5:B19)/2)+1)),"")</f>
        <v>KLIM - int - 8</v>
      </c>
      <c r="B19" s="2" t="s">
        <v>69</v>
      </c>
      <c r="C19" t="s">
        <v>85</v>
      </c>
      <c r="D19" t="s">
        <v>107</v>
      </c>
      <c r="E19" t="s">
        <v>82</v>
      </c>
      <c r="F19" t="s">
        <v>82</v>
      </c>
      <c r="G19" t="s">
        <v>83</v>
      </c>
      <c r="H19" t="s">
        <v>96</v>
      </c>
      <c r="I19" s="26">
        <v>-18.320054017555705</v>
      </c>
      <c r="J19" s="43"/>
      <c r="K19" s="45"/>
      <c r="L19" t="s">
        <v>134</v>
      </c>
      <c r="M19" s="1">
        <v>1</v>
      </c>
    </row>
    <row r="20" spans="1:13" ht="15" x14ac:dyDescent="0.25">
      <c r="A20" s="2" t="str">
        <f>IF(B20&lt;&gt;"",CONCATENATE(B20," - int - ",IF(COUNTA($B$5:B20)/2-TRUNC(COUNTA($B$5:B20)/2)=0,TRUNC(COUNTA($B$5:B20)/2),TRUNC(COUNTA($B$5:B20)/2)+1)),"")</f>
        <v>KLIM - int - 8</v>
      </c>
      <c r="B20" s="2" t="s">
        <v>69</v>
      </c>
      <c r="C20" t="s">
        <v>85</v>
      </c>
      <c r="D20" t="s">
        <v>87</v>
      </c>
      <c r="E20" t="s">
        <v>82</v>
      </c>
      <c r="F20" t="s">
        <v>82</v>
      </c>
      <c r="G20" t="s">
        <v>83</v>
      </c>
      <c r="H20" t="s">
        <v>99</v>
      </c>
      <c r="I20" s="26">
        <v>-12284.367859554362</v>
      </c>
      <c r="J20" s="43"/>
      <c r="K20" s="45"/>
      <c r="L20" t="s">
        <v>134</v>
      </c>
      <c r="M20" s="1">
        <v>1</v>
      </c>
    </row>
    <row r="21" spans="1:13" ht="15" x14ac:dyDescent="0.25">
      <c r="A21" s="2" t="str">
        <f>IF(B21&lt;&gt;"",CONCATENATE(B21," - int - ",IF(COUNTA($B$5:B21)/2-TRUNC(COUNTA($B$5:B21)/2)=0,TRUNC(COUNTA($B$5:B21)/2),TRUNC(COUNTA($B$5:B21)/2)+1)),"")</f>
        <v>KLIM - int - 9</v>
      </c>
      <c r="B21" s="2" t="s">
        <v>69</v>
      </c>
      <c r="C21" t="s">
        <v>85</v>
      </c>
      <c r="D21" t="s">
        <v>87</v>
      </c>
      <c r="E21" t="s">
        <v>82</v>
      </c>
      <c r="F21" t="s">
        <v>82</v>
      </c>
      <c r="G21" t="s">
        <v>83</v>
      </c>
      <c r="H21" t="s">
        <v>96</v>
      </c>
      <c r="I21" s="26">
        <v>-104.89264010803511</v>
      </c>
      <c r="J21" s="43"/>
      <c r="K21" s="45"/>
      <c r="L21" t="s">
        <v>134</v>
      </c>
      <c r="M21" s="1">
        <v>1</v>
      </c>
    </row>
    <row r="22" spans="1:13" ht="15" x14ac:dyDescent="0.25">
      <c r="A22" s="2" t="str">
        <f>IF(B22&lt;&gt;"",CONCATENATE(B22," - int - ",IF(COUNTA($B$5:B22)/2-TRUNC(COUNTA($B$5:B22)/2)=0,TRUNC(COUNTA($B$5:B22)/2),TRUNC(COUNTA($B$5:B22)/2)+1)),"")</f>
        <v>KLIM - int - 9</v>
      </c>
      <c r="B22" s="2" t="s">
        <v>69</v>
      </c>
      <c r="C22" t="s">
        <v>88</v>
      </c>
      <c r="D22" t="s">
        <v>111</v>
      </c>
      <c r="E22" t="s">
        <v>82</v>
      </c>
      <c r="F22" t="s">
        <v>82</v>
      </c>
      <c r="G22" t="s">
        <v>83</v>
      </c>
      <c r="H22" t="s">
        <v>99</v>
      </c>
      <c r="I22" s="26">
        <v>-2903.7245104659005</v>
      </c>
      <c r="J22" s="43"/>
      <c r="K22" s="45"/>
      <c r="L22" t="s">
        <v>134</v>
      </c>
      <c r="M22" s="1">
        <v>1</v>
      </c>
    </row>
    <row r="23" spans="1:13" ht="15" x14ac:dyDescent="0.25">
      <c r="A23" s="2" t="str">
        <f>IF(B23&lt;&gt;"",CONCATENATE(B23," - int - ",IF(COUNTA($B$5:B23)/2-TRUNC(COUNTA($B$5:B23)/2)=0,TRUNC(COUNTA($B$5:B23)/2),TRUNC(COUNTA($B$5:B23)/2)+1)),"")</f>
        <v>KLIM - int - 10</v>
      </c>
      <c r="B23" s="2" t="s">
        <v>69</v>
      </c>
      <c r="C23" t="s">
        <v>88</v>
      </c>
      <c r="D23" t="s">
        <v>111</v>
      </c>
      <c r="E23" t="s">
        <v>82</v>
      </c>
      <c r="F23" t="s">
        <v>82</v>
      </c>
      <c r="G23" t="s">
        <v>83</v>
      </c>
      <c r="H23" t="s">
        <v>96</v>
      </c>
      <c r="I23" s="26">
        <v>-24.794058068872381</v>
      </c>
      <c r="J23" s="43"/>
      <c r="K23" s="45"/>
      <c r="L23" t="s">
        <v>134</v>
      </c>
      <c r="M23" s="1">
        <v>1</v>
      </c>
    </row>
    <row r="24" spans="1:13" ht="15" x14ac:dyDescent="0.25">
      <c r="A24" s="2" t="str">
        <f>IF(B24&lt;&gt;"",CONCATENATE(B24," - int - ",IF(COUNTA($B$5:B24)/2-TRUNC(COUNTA($B$5:B24)/2)=0,TRUNC(COUNTA($B$5:B24)/2),TRUNC(COUNTA($B$5:B24)/2)+1)),"")</f>
        <v>KLIM - int - 10</v>
      </c>
      <c r="B24" s="2" t="s">
        <v>69</v>
      </c>
      <c r="C24" t="s">
        <v>88</v>
      </c>
      <c r="D24" t="s">
        <v>89</v>
      </c>
      <c r="E24" t="s">
        <v>82</v>
      </c>
      <c r="F24" t="s">
        <v>82</v>
      </c>
      <c r="G24" t="s">
        <v>83</v>
      </c>
      <c r="H24" t="s">
        <v>99</v>
      </c>
      <c r="I24" s="26">
        <v>-2814.9995948683295</v>
      </c>
      <c r="J24" s="43"/>
      <c r="K24" s="45"/>
      <c r="L24" t="s">
        <v>134</v>
      </c>
      <c r="M24" s="1">
        <v>1</v>
      </c>
    </row>
    <row r="25" spans="1:13" ht="15" x14ac:dyDescent="0.25">
      <c r="A25" s="2" t="str">
        <f>IF(B25&lt;&gt;"",CONCATENATE(B25," - int - ",IF(COUNTA($B$5:B25)/2-TRUNC(COUNTA($B$5:B25)/2)=0,TRUNC(COUNTA($B$5:B25)/2),TRUNC(COUNTA($B$5:B25)/2)+1)),"")</f>
        <v>KLIM - int - 11</v>
      </c>
      <c r="B25" s="2" t="s">
        <v>69</v>
      </c>
      <c r="C25" t="s">
        <v>88</v>
      </c>
      <c r="D25" t="s">
        <v>89</v>
      </c>
      <c r="E25" t="s">
        <v>82</v>
      </c>
      <c r="F25" t="s">
        <v>82</v>
      </c>
      <c r="G25" t="s">
        <v>83</v>
      </c>
      <c r="H25" t="s">
        <v>96</v>
      </c>
      <c r="I25" s="26">
        <v>-24.036461850101265</v>
      </c>
      <c r="J25" s="43"/>
      <c r="K25" s="45"/>
      <c r="L25" t="s">
        <v>134</v>
      </c>
      <c r="M25" s="1">
        <v>1</v>
      </c>
    </row>
    <row r="26" spans="1:13" ht="15" x14ac:dyDescent="0.25">
      <c r="A26" s="2" t="str">
        <f>IF(B26&lt;&gt;"",CONCATENATE(B26," - int - ",IF(COUNTA($B$5:B26)/2-TRUNC(COUNTA($B$5:B26)/2)=0,TRUNC(COUNTA($B$5:B26)/2),TRUNC(COUNTA($B$5:B26)/2)+1)),"")</f>
        <v>KLIM - int - 11</v>
      </c>
      <c r="B26" s="2" t="s">
        <v>69</v>
      </c>
      <c r="C26" t="s">
        <v>90</v>
      </c>
      <c r="D26" t="s">
        <v>91</v>
      </c>
      <c r="E26" t="s">
        <v>82</v>
      </c>
      <c r="F26" t="s">
        <v>82</v>
      </c>
      <c r="G26" t="s">
        <v>83</v>
      </c>
      <c r="H26" t="s">
        <v>99</v>
      </c>
      <c r="I26" s="26">
        <v>-927.57866306549602</v>
      </c>
      <c r="J26" s="43"/>
      <c r="K26" s="45"/>
      <c r="L26" t="s">
        <v>134</v>
      </c>
      <c r="M26" s="1">
        <v>1</v>
      </c>
    </row>
    <row r="27" spans="1:13" ht="15" x14ac:dyDescent="0.25">
      <c r="A27" s="2" t="str">
        <f>IF(B27&lt;&gt;"",CONCATENATE(B27," - int - ",IF(COUNTA($B$5:B27)/2-TRUNC(COUNTA($B$5:B27)/2)=0,TRUNC(COUNTA($B$5:B27)/2),TRUNC(COUNTA($B$5:B27)/2)+1)),"")</f>
        <v>KLIM - int - 12</v>
      </c>
      <c r="B27" s="2" t="s">
        <v>69</v>
      </c>
      <c r="C27" t="s">
        <v>90</v>
      </c>
      <c r="D27" t="s">
        <v>91</v>
      </c>
      <c r="E27" t="s">
        <v>82</v>
      </c>
      <c r="F27" t="s">
        <v>82</v>
      </c>
      <c r="G27" t="s">
        <v>83</v>
      </c>
      <c r="H27" t="s">
        <v>96</v>
      </c>
      <c r="I27" s="26">
        <v>-7.9203241053342328</v>
      </c>
      <c r="J27" s="43"/>
      <c r="K27" s="45"/>
      <c r="L27" t="s">
        <v>134</v>
      </c>
      <c r="M27" s="1">
        <v>1</v>
      </c>
    </row>
    <row r="28" spans="1:13" ht="17.100000000000001" customHeight="1" x14ac:dyDescent="0.25">
      <c r="A28" s="2" t="str">
        <f>IF(B28&lt;&gt;"",CONCATENATE(B28," - int - ",IF(COUNTA($B$5:B28)/2-TRUNC(COUNTA($B$5:B28)/2)=0,TRUNC(COUNTA($B$5:B28)/2),TRUNC(COUNTA($B$5:B28)/2)+1)),"")</f>
        <v>KLIM - int - 12</v>
      </c>
      <c r="B28" s="2" t="s">
        <v>69</v>
      </c>
      <c r="C28" t="s">
        <v>90</v>
      </c>
      <c r="D28" t="s">
        <v>92</v>
      </c>
      <c r="E28" t="s">
        <v>82</v>
      </c>
      <c r="F28" t="s">
        <v>82</v>
      </c>
      <c r="G28" t="s">
        <v>83</v>
      </c>
      <c r="H28" t="s">
        <v>99</v>
      </c>
      <c r="I28" s="26">
        <v>-5000.8588791357188</v>
      </c>
      <c r="J28" s="43"/>
      <c r="K28" s="45"/>
      <c r="L28" t="s">
        <v>134</v>
      </c>
      <c r="M28" s="1">
        <v>1</v>
      </c>
    </row>
    <row r="29" spans="1:13" ht="15.95" customHeight="1" x14ac:dyDescent="0.25">
      <c r="A29" s="2" t="str">
        <f>IF(B29&lt;&gt;"",CONCATENATE(B29," - int - ",IF(COUNTA($B$5:B29)/2-TRUNC(COUNTA($B$5:B29)/2)=0,TRUNC(COUNTA($B$5:B29)/2),TRUNC(COUNTA($B$5:B29)/2)+1)),"")</f>
        <v>KLIM - int - 13</v>
      </c>
      <c r="B29" s="2" t="s">
        <v>69</v>
      </c>
      <c r="C29" t="s">
        <v>90</v>
      </c>
      <c r="D29" t="s">
        <v>92</v>
      </c>
      <c r="E29" t="s">
        <v>82</v>
      </c>
      <c r="F29" t="s">
        <v>82</v>
      </c>
      <c r="G29" t="s">
        <v>83</v>
      </c>
      <c r="H29" t="s">
        <v>96</v>
      </c>
      <c r="I29" s="26">
        <v>-42.70087778528022</v>
      </c>
      <c r="J29" s="43"/>
      <c r="K29" s="45"/>
      <c r="L29" t="s">
        <v>134</v>
      </c>
      <c r="M29" s="1">
        <v>1</v>
      </c>
    </row>
    <row r="30" spans="1:13" ht="15" x14ac:dyDescent="0.25">
      <c r="A30" s="2" t="str">
        <f>IF(B30&lt;&gt;"",CONCATENATE(B30," - int - ",IF(COUNTA($B$5:B30)/2-TRUNC(COUNTA($B$5:B30)/2)=0,TRUNC(COUNTA($B$5:B30)/2),TRUNC(COUNTA($B$5:B30)/2)+1)),"")</f>
        <v>KLIM - int - 13</v>
      </c>
      <c r="B30" s="2" t="s">
        <v>69</v>
      </c>
      <c r="C30" t="s">
        <v>80</v>
      </c>
      <c r="D30" t="s">
        <v>95</v>
      </c>
      <c r="E30" t="s">
        <v>82</v>
      </c>
      <c r="F30" t="s">
        <v>82</v>
      </c>
      <c r="G30" t="s">
        <v>83</v>
      </c>
      <c r="H30" t="s">
        <v>84</v>
      </c>
      <c r="I30" s="26">
        <v>100000.0001</v>
      </c>
      <c r="J30" s="46" t="s">
        <v>158</v>
      </c>
      <c r="K30" s="45" t="s">
        <v>156</v>
      </c>
      <c r="L30" t="s">
        <v>131</v>
      </c>
      <c r="M30" s="1">
        <v>2</v>
      </c>
    </row>
    <row r="31" spans="1:13" ht="15" x14ac:dyDescent="0.25">
      <c r="A31" s="2" t="str">
        <f>IF(B31&lt;&gt;"",CONCATENATE(B31," - int - ",IF(COUNTA($B$5:B33)/2-TRUNC(COUNTA($B$5:B33)/2)=0,TRUNC(COUNTA($B$5:B33)/2),TRUNC(COUNTA($B$5:B33)/2)+1)),"")</f>
        <v>KLIM - int - 15</v>
      </c>
      <c r="B31" s="2" t="s">
        <v>69</v>
      </c>
      <c r="C31" t="s">
        <v>125</v>
      </c>
      <c r="D31" t="s">
        <v>126</v>
      </c>
      <c r="E31" t="s">
        <v>127</v>
      </c>
      <c r="F31" t="s">
        <v>128</v>
      </c>
      <c r="G31" t="s">
        <v>83</v>
      </c>
      <c r="H31" t="s">
        <v>129</v>
      </c>
      <c r="I31" s="26">
        <v>-100000</v>
      </c>
      <c r="J31" s="46"/>
      <c r="K31" s="45"/>
      <c r="L31" t="s">
        <v>137</v>
      </c>
      <c r="M31" s="1">
        <v>2</v>
      </c>
    </row>
    <row r="32" spans="1:13" ht="15" x14ac:dyDescent="0.25">
      <c r="A32" s="2" t="str">
        <f>IF(B32&lt;&gt;"",CONCATENATE(B32," - int - ",IF(COUNTA($B$5:B32)/2-TRUNC(COUNTA($B$5:B32)/2)=0,TRUNC(COUNTA($B$5:B32)/2),TRUNC(COUNTA($B$5:B32)/2)+1)),"")</f>
        <v>KLIM - int - 14</v>
      </c>
      <c r="B32" s="2" t="s">
        <v>69</v>
      </c>
      <c r="C32" t="s">
        <v>90</v>
      </c>
      <c r="D32" t="s">
        <v>92</v>
      </c>
      <c r="E32" t="s">
        <v>82</v>
      </c>
      <c r="F32" t="s">
        <v>82</v>
      </c>
      <c r="G32" t="s">
        <v>83</v>
      </c>
      <c r="H32" t="s">
        <v>96</v>
      </c>
      <c r="I32" s="26">
        <v>47000.000099999997</v>
      </c>
      <c r="J32" s="46" t="s">
        <v>157</v>
      </c>
      <c r="K32" s="45" t="s">
        <v>156</v>
      </c>
      <c r="L32" t="s">
        <v>131</v>
      </c>
      <c r="M32" s="1">
        <v>2</v>
      </c>
    </row>
    <row r="33" spans="1:13" ht="15" x14ac:dyDescent="0.25">
      <c r="A33" s="2" t="str">
        <f>IF(B33&lt;&gt;"",CONCATENATE(B33," - int - ",IF(COUNTA($B$5:B33)/2-TRUNC(COUNTA($B$5:B33)/2)=0,TRUNC(COUNTA($B$5:B33)/2),TRUNC(COUNTA($B$5:B33)/2)+1)),"")</f>
        <v>KLIM - int - 15</v>
      </c>
      <c r="B33" s="2" t="s">
        <v>69</v>
      </c>
      <c r="C33" t="s">
        <v>85</v>
      </c>
      <c r="D33" t="s">
        <v>135</v>
      </c>
      <c r="E33" t="s">
        <v>82</v>
      </c>
      <c r="F33" t="s">
        <v>82</v>
      </c>
      <c r="G33" t="s">
        <v>83</v>
      </c>
      <c r="H33" t="s">
        <v>96</v>
      </c>
      <c r="I33" s="26">
        <v>-47000</v>
      </c>
      <c r="J33" s="46"/>
      <c r="K33" s="45"/>
      <c r="L33" t="s">
        <v>137</v>
      </c>
      <c r="M33" s="1">
        <v>2</v>
      </c>
    </row>
    <row r="34" spans="1:13" ht="15" x14ac:dyDescent="0.25">
      <c r="A34" s="2" t="str">
        <f>IF(B34&lt;&gt;"",CONCATENATE(B34," - int - ",IF(COUNTA($B$5:B34)/2-TRUNC(COUNTA($B$5:B34)/2)=0,TRUNC(COUNTA($B$5:B34)/2),TRUNC(COUNTA($B$5:B34)/2)+1)),"")</f>
        <v>KLIM - int - 15</v>
      </c>
      <c r="B34" s="2" t="s">
        <v>69</v>
      </c>
      <c r="C34" t="s">
        <v>80</v>
      </c>
      <c r="D34" t="s">
        <v>81</v>
      </c>
      <c r="E34" t="s">
        <v>82</v>
      </c>
      <c r="F34" t="s">
        <v>82</v>
      </c>
      <c r="G34" t="s">
        <v>83</v>
      </c>
      <c r="H34" t="s">
        <v>84</v>
      </c>
      <c r="I34" s="26">
        <v>3500.0000069999996</v>
      </c>
      <c r="J34" s="46" t="s">
        <v>160</v>
      </c>
      <c r="K34" s="45" t="s">
        <v>156</v>
      </c>
      <c r="L34" t="s">
        <v>132</v>
      </c>
      <c r="M34" s="1">
        <v>3</v>
      </c>
    </row>
    <row r="35" spans="1:13" ht="18.75" x14ac:dyDescent="0.3">
      <c r="A35" s="2" t="str">
        <f>IF(B35&lt;&gt;"",CONCATENATE(B35," - int - ",IF(COUNTA($B$5:B35)/2-TRUNC(COUNTA($B$5:B35)/2)=0,TRUNC(COUNTA($B$5:B35)/2),TRUNC(COUNTA($B$5:B35)/2)+1)),"")</f>
        <v>KLIM - int - 16</v>
      </c>
      <c r="B35" s="2" t="s">
        <v>69</v>
      </c>
      <c r="C35" t="s">
        <v>85</v>
      </c>
      <c r="D35" t="s">
        <v>86</v>
      </c>
      <c r="E35" t="s">
        <v>82</v>
      </c>
      <c r="F35" s="38" t="s">
        <v>82</v>
      </c>
      <c r="G35" t="s">
        <v>83</v>
      </c>
      <c r="H35" t="s">
        <v>84</v>
      </c>
      <c r="I35" s="26">
        <v>5500.0000110000001</v>
      </c>
      <c r="J35" s="46"/>
      <c r="K35" s="45"/>
      <c r="L35" t="s">
        <v>132</v>
      </c>
      <c r="M35" s="1">
        <v>3</v>
      </c>
    </row>
    <row r="36" spans="1:13" ht="15" x14ac:dyDescent="0.25">
      <c r="A36" s="2" t="str">
        <f>IF(B36&lt;&gt;"",CONCATENATE(B36," - int - ",IF(COUNTA($B$5:B36)/2-TRUNC(COUNTA($B$5:B36)/2)=0,TRUNC(COUNTA($B$5:B36)/2),TRUNC(COUNTA($B$5:B36)/2)+1)),"")</f>
        <v>KLIM - int - 16</v>
      </c>
      <c r="B36" s="2" t="s">
        <v>69</v>
      </c>
      <c r="C36" t="s">
        <v>85</v>
      </c>
      <c r="D36" t="s">
        <v>87</v>
      </c>
      <c r="E36" t="s">
        <v>82</v>
      </c>
      <c r="F36" t="s">
        <v>82</v>
      </c>
      <c r="G36" t="s">
        <v>83</v>
      </c>
      <c r="H36" t="s">
        <v>84</v>
      </c>
      <c r="I36" s="26">
        <v>2500.0000049999999</v>
      </c>
      <c r="J36" s="46"/>
      <c r="K36" s="45"/>
      <c r="L36" t="s">
        <v>132</v>
      </c>
      <c r="M36" s="1">
        <v>3</v>
      </c>
    </row>
    <row r="37" spans="1:13" ht="15" x14ac:dyDescent="0.25">
      <c r="A37" s="2" t="str">
        <f>IF(B37&lt;&gt;"",CONCATENATE(B37," - int - ",IF(COUNTA($B$5:B37)/2-TRUNC(COUNTA($B$5:B37)/2)=0,TRUNC(COUNTA($B$5:B37)/2),TRUNC(COUNTA($B$5:B37)/2)+1)),"")</f>
        <v>KLIM - int - 17</v>
      </c>
      <c r="B37" s="2" t="s">
        <v>69</v>
      </c>
      <c r="C37" t="s">
        <v>88</v>
      </c>
      <c r="D37" t="s">
        <v>89</v>
      </c>
      <c r="E37" t="s">
        <v>82</v>
      </c>
      <c r="F37" t="s">
        <v>82</v>
      </c>
      <c r="G37" t="s">
        <v>83</v>
      </c>
      <c r="H37" t="s">
        <v>84</v>
      </c>
      <c r="I37" s="26">
        <v>9500.0000189999992</v>
      </c>
      <c r="J37" s="46"/>
      <c r="K37" s="45"/>
      <c r="L37" t="s">
        <v>132</v>
      </c>
      <c r="M37" s="1">
        <v>3</v>
      </c>
    </row>
    <row r="38" spans="1:13" ht="15" x14ac:dyDescent="0.25">
      <c r="A38" s="2" t="str">
        <f>IF(B38&lt;&gt;"",CONCATENATE(B38," - int - ",IF(COUNTA($B$5:B38)/2-TRUNC(COUNTA($B$5:B38)/2)=0,TRUNC(COUNTA($B$5:B38)/2),TRUNC(COUNTA($B$5:B38)/2)+1)),"")</f>
        <v>KLIM - int - 17</v>
      </c>
      <c r="B38" s="2" t="s">
        <v>69</v>
      </c>
      <c r="C38" t="s">
        <v>90</v>
      </c>
      <c r="D38" t="s">
        <v>91</v>
      </c>
      <c r="E38" t="s">
        <v>82</v>
      </c>
      <c r="F38" t="s">
        <v>82</v>
      </c>
      <c r="G38" t="s">
        <v>83</v>
      </c>
      <c r="H38" t="s">
        <v>84</v>
      </c>
      <c r="I38" s="26">
        <v>2500.0000049999999</v>
      </c>
      <c r="J38" s="46"/>
      <c r="K38" s="45"/>
      <c r="L38" t="s">
        <v>132</v>
      </c>
      <c r="M38" s="1">
        <v>3</v>
      </c>
    </row>
    <row r="39" spans="1:13" ht="15" x14ac:dyDescent="0.25">
      <c r="A39" s="2" t="str">
        <f>IF(B39&lt;&gt;"",CONCATENATE(B39," - int - ",IF(COUNTA($B$5:B39)/2-TRUNC(COUNTA($B$5:B39)/2)=0,TRUNC(COUNTA($B$5:B39)/2),TRUNC(COUNTA($B$5:B39)/2)+1)),"")</f>
        <v>KLIM - int - 18</v>
      </c>
      <c r="B39" s="2" t="s">
        <v>69</v>
      </c>
      <c r="C39" t="s">
        <v>90</v>
      </c>
      <c r="D39" t="s">
        <v>92</v>
      </c>
      <c r="E39" t="s">
        <v>82</v>
      </c>
      <c r="F39" t="s">
        <v>82</v>
      </c>
      <c r="G39" t="s">
        <v>83</v>
      </c>
      <c r="H39" t="s">
        <v>84</v>
      </c>
      <c r="I39" s="26">
        <v>20500.000040999999</v>
      </c>
      <c r="J39" s="46"/>
      <c r="K39" s="45"/>
      <c r="L39" t="s">
        <v>132</v>
      </c>
      <c r="M39" s="1">
        <v>3</v>
      </c>
    </row>
    <row r="40" spans="1:13" ht="15" x14ac:dyDescent="0.25">
      <c r="A40" s="2" t="str">
        <f>IF(B40&lt;&gt;"",CONCATENATE(B40," - int - ",IF(COUNTA($B$5:B40)/2-TRUNC(COUNTA($B$5:B40)/2)=0,TRUNC(COUNTA($B$5:B40)/2),TRUNC(COUNTA($B$5:B40)/2)+1)),"")</f>
        <v>KLIM - int - 18</v>
      </c>
      <c r="B40" s="2" t="s">
        <v>69</v>
      </c>
      <c r="C40" t="s">
        <v>93</v>
      </c>
      <c r="D40" t="s">
        <v>94</v>
      </c>
      <c r="E40" t="s">
        <v>82</v>
      </c>
      <c r="F40" t="s">
        <v>82</v>
      </c>
      <c r="G40" t="s">
        <v>83</v>
      </c>
      <c r="H40" t="s">
        <v>84</v>
      </c>
      <c r="I40" s="26">
        <v>6000.0000120000004</v>
      </c>
      <c r="J40" s="46"/>
      <c r="K40" s="45"/>
      <c r="L40" t="s">
        <v>132</v>
      </c>
      <c r="M40" s="1">
        <v>3</v>
      </c>
    </row>
    <row r="41" spans="1:13" ht="15" x14ac:dyDescent="0.25">
      <c r="A41" s="2" t="str">
        <f>IF(B41&lt;&gt;"",CONCATENATE(B41," - int - ",IF(COUNTA($B$5:B41)/2-TRUNC(COUNTA($B$5:B41)/2)=0,TRUNC(COUNTA($B$5:B41)/2),TRUNC(COUNTA($B$5:B41)/2)+1)),"")</f>
        <v>KLIM - int - 19</v>
      </c>
      <c r="B41" s="2" t="s">
        <v>69</v>
      </c>
      <c r="C41" t="s">
        <v>90</v>
      </c>
      <c r="D41" t="s">
        <v>114</v>
      </c>
      <c r="E41" t="s">
        <v>82</v>
      </c>
      <c r="F41" t="s">
        <v>82</v>
      </c>
      <c r="G41" t="s">
        <v>83</v>
      </c>
      <c r="H41" t="s">
        <v>99</v>
      </c>
      <c r="I41" s="26">
        <v>-1000</v>
      </c>
      <c r="J41" s="46"/>
      <c r="K41" s="45"/>
      <c r="L41" t="s">
        <v>146</v>
      </c>
      <c r="M41" s="1">
        <v>3</v>
      </c>
    </row>
    <row r="42" spans="1:13" ht="15" x14ac:dyDescent="0.25">
      <c r="A42" s="2" t="str">
        <f>IF(B42&lt;&gt;"",CONCATENATE(B42," - int - ",IF(COUNTA($B$5:B42)/2-TRUNC(COUNTA($B$5:B42)/2)=0,TRUNC(COUNTA($B$5:B42)/2),TRUNC(COUNTA($B$5:B42)/2)+1)),"")</f>
        <v>KLIM - int - 19</v>
      </c>
      <c r="B42" s="2" t="s">
        <v>69</v>
      </c>
      <c r="C42" t="s">
        <v>119</v>
      </c>
      <c r="D42" t="s">
        <v>120</v>
      </c>
      <c r="E42" t="s">
        <v>82</v>
      </c>
      <c r="F42" t="s">
        <v>82</v>
      </c>
      <c r="G42" t="s">
        <v>83</v>
      </c>
      <c r="H42" t="s">
        <v>99</v>
      </c>
      <c r="I42" s="26">
        <v>-3500</v>
      </c>
      <c r="J42" s="46"/>
      <c r="K42" s="45"/>
      <c r="L42" t="s">
        <v>146</v>
      </c>
      <c r="M42" s="1">
        <v>3</v>
      </c>
    </row>
    <row r="43" spans="1:13" ht="15" x14ac:dyDescent="0.25">
      <c r="A43" s="2" t="str">
        <f>IF(B43&lt;&gt;"",CONCATENATE(B43," - int - ",IF(COUNTA($B$5:B43)/2-TRUNC(COUNTA($B$5:B43)/2)=0,TRUNC(COUNTA($B$5:B43)/2),TRUNC(COUNTA($B$5:B43)/2)+1)),"")</f>
        <v>KLIM - int - 20</v>
      </c>
      <c r="B43" s="2" t="s">
        <v>69</v>
      </c>
      <c r="C43" t="s">
        <v>119</v>
      </c>
      <c r="D43" t="s">
        <v>123</v>
      </c>
      <c r="E43" t="s">
        <v>82</v>
      </c>
      <c r="F43" t="s">
        <v>82</v>
      </c>
      <c r="G43" t="s">
        <v>83</v>
      </c>
      <c r="H43" t="s">
        <v>99</v>
      </c>
      <c r="I43" s="26">
        <v>-45500</v>
      </c>
      <c r="J43" s="46"/>
      <c r="K43" s="45"/>
      <c r="L43" t="s">
        <v>146</v>
      </c>
      <c r="M43" s="1">
        <v>3</v>
      </c>
    </row>
    <row r="44" spans="1:13" ht="15" x14ac:dyDescent="0.25">
      <c r="A44" s="2" t="str">
        <f>IF(B44&lt;&gt;"",CONCATENATE(B44," - int - ",IF(COUNTA($B$5:B44)/2-TRUNC(COUNTA($B$5:B44)/2)=0,TRUNC(COUNTA($B$5:B44)/2),TRUNC(COUNTA($B$5:B44)/2)+1)),"")</f>
        <v>KLIM - int - 20</v>
      </c>
      <c r="B44" s="2" t="s">
        <v>69</v>
      </c>
      <c r="C44" t="s">
        <v>80</v>
      </c>
      <c r="D44" t="s">
        <v>81</v>
      </c>
      <c r="E44" t="s">
        <v>82</v>
      </c>
      <c r="F44" t="s">
        <v>82</v>
      </c>
      <c r="G44" t="s">
        <v>83</v>
      </c>
      <c r="H44" t="s">
        <v>96</v>
      </c>
      <c r="I44" s="26">
        <v>-205.47494935854144</v>
      </c>
      <c r="J44" s="43" t="s">
        <v>161</v>
      </c>
      <c r="K44" s="45" t="s">
        <v>156</v>
      </c>
      <c r="L44" t="s">
        <v>133</v>
      </c>
      <c r="M44" s="1">
        <v>4</v>
      </c>
    </row>
    <row r="45" spans="1:13" ht="15" x14ac:dyDescent="0.25">
      <c r="A45" s="2" t="str">
        <f>IF(B45&lt;&gt;"",CONCATENATE(B45," - int - ",IF(COUNTA($B$5:B45)/2-TRUNC(COUNTA($B$5:B45)/2)=0,TRUNC(COUNTA($B$5:B45)/2),TRUNC(COUNTA($B$5:B45)/2)+1)),"")</f>
        <v>KLIM - int - 21</v>
      </c>
      <c r="B45" s="2" t="s">
        <v>69</v>
      </c>
      <c r="C45" t="s">
        <v>85</v>
      </c>
      <c r="D45" t="s">
        <v>86</v>
      </c>
      <c r="E45" t="s">
        <v>82</v>
      </c>
      <c r="F45" t="s">
        <v>82</v>
      </c>
      <c r="G45" t="s">
        <v>83</v>
      </c>
      <c r="H45" t="s">
        <v>96</v>
      </c>
      <c r="I45" s="26">
        <v>-783.03430114787272</v>
      </c>
      <c r="J45" s="43"/>
      <c r="K45" s="45"/>
      <c r="L45" t="s">
        <v>133</v>
      </c>
      <c r="M45" s="1">
        <v>4</v>
      </c>
    </row>
    <row r="46" spans="1:13" ht="15" x14ac:dyDescent="0.25">
      <c r="A46" s="2" t="str">
        <f>IF(B46&lt;&gt;"",CONCATENATE(B46," - int - ",IF(COUNTA($B$5:B46)/2-TRUNC(COUNTA($B$5:B46)/2)=0,TRUNC(COUNTA($B$5:B46)/2),TRUNC(COUNTA($B$5:B46)/2)+1)),"")</f>
        <v>KLIM - int - 21</v>
      </c>
      <c r="B46" s="2" t="s">
        <v>69</v>
      </c>
      <c r="C46" t="s">
        <v>85</v>
      </c>
      <c r="D46" t="s">
        <v>106</v>
      </c>
      <c r="E46" t="s">
        <v>82</v>
      </c>
      <c r="F46" t="s">
        <v>82</v>
      </c>
      <c r="G46" t="s">
        <v>83</v>
      </c>
      <c r="H46" t="s">
        <v>96</v>
      </c>
      <c r="I46" s="26">
        <v>-268.44307900067503</v>
      </c>
      <c r="J46" s="43"/>
      <c r="K46" s="45"/>
      <c r="L46" t="s">
        <v>133</v>
      </c>
      <c r="M46" s="1">
        <v>4</v>
      </c>
    </row>
    <row r="47" spans="1:13" ht="15" x14ac:dyDescent="0.25">
      <c r="A47" s="2" t="str">
        <f>IF(B47&lt;&gt;"",CONCATENATE(B47," - int - ",IF(COUNTA($B$5:B47)/2-TRUNC(COUNTA($B$5:B47)/2)=0,TRUNC(COUNTA($B$5:B47)/2),TRUNC(COUNTA($B$5:B47)/2)+1)),"")</f>
        <v>KLIM - int - 22</v>
      </c>
      <c r="B47" s="2" t="s">
        <v>69</v>
      </c>
      <c r="C47" t="s">
        <v>85</v>
      </c>
      <c r="D47" t="s">
        <v>107</v>
      </c>
      <c r="E47" t="s">
        <v>82</v>
      </c>
      <c r="F47" t="s">
        <v>82</v>
      </c>
      <c r="G47" t="s">
        <v>83</v>
      </c>
      <c r="H47" t="s">
        <v>96</v>
      </c>
      <c r="I47" s="26">
        <v>-80.141255908170137</v>
      </c>
      <c r="J47" s="43"/>
      <c r="K47" s="45"/>
      <c r="L47" t="s">
        <v>133</v>
      </c>
      <c r="M47" s="1">
        <v>4</v>
      </c>
    </row>
    <row r="48" spans="1:13" ht="15" x14ac:dyDescent="0.25">
      <c r="A48" s="2" t="str">
        <f>IF(B48&lt;&gt;"",CONCATENATE(B48," - int - ",IF(COUNTA($B$5:B48)/2-TRUNC(COUNTA($B$5:B48)/2)=0,TRUNC(COUNTA($B$5:B48)/2),TRUNC(COUNTA($B$5:B48)/2)+1)),"")</f>
        <v>KLIM - int - 22</v>
      </c>
      <c r="B48" s="2" t="s">
        <v>69</v>
      </c>
      <c r="C48" t="s">
        <v>85</v>
      </c>
      <c r="D48" t="s">
        <v>87</v>
      </c>
      <c r="E48" t="s">
        <v>82</v>
      </c>
      <c r="F48" t="s">
        <v>82</v>
      </c>
      <c r="G48" t="s">
        <v>83</v>
      </c>
      <c r="H48" t="s">
        <v>96</v>
      </c>
      <c r="I48" s="26">
        <v>-458.85388251181615</v>
      </c>
      <c r="J48" s="43"/>
      <c r="K48" s="45"/>
      <c r="L48" t="s">
        <v>133</v>
      </c>
      <c r="M48" s="1">
        <v>4</v>
      </c>
    </row>
    <row r="49" spans="1:13" ht="15" x14ac:dyDescent="0.25">
      <c r="A49" s="2" t="str">
        <f>IF(B49&lt;&gt;"",CONCATENATE(B49," - int - ",IF(COUNTA($B$5:B49)/2-TRUNC(COUNTA($B$5:B49)/2)=0,TRUNC(COUNTA($B$5:B49)/2),TRUNC(COUNTA($B$5:B49)/2)+1)),"")</f>
        <v>KLIM - int - 23</v>
      </c>
      <c r="B49" s="2" t="s">
        <v>69</v>
      </c>
      <c r="C49" t="s">
        <v>88</v>
      </c>
      <c r="D49" t="s">
        <v>111</v>
      </c>
      <c r="E49" t="s">
        <v>82</v>
      </c>
      <c r="F49" t="s">
        <v>82</v>
      </c>
      <c r="G49" t="s">
        <v>83</v>
      </c>
      <c r="H49" t="s">
        <v>96</v>
      </c>
      <c r="I49" s="26">
        <v>-108.46185010128289</v>
      </c>
      <c r="J49" s="43"/>
      <c r="K49" s="45"/>
      <c r="L49" t="s">
        <v>133</v>
      </c>
      <c r="M49" s="1">
        <v>4</v>
      </c>
    </row>
    <row r="50" spans="1:13" ht="15" x14ac:dyDescent="0.25">
      <c r="A50" s="2" t="str">
        <f>IF(B50&lt;&gt;"",CONCATENATE(B50," - int - ",IF(COUNTA($B$5:B50)/2-TRUNC(COUNTA($B$5:B50)/2)=0,TRUNC(COUNTA($B$5:B50)/2),TRUNC(COUNTA($B$5:B50)/2)+1)),"")</f>
        <v>KLIM - int - 23</v>
      </c>
      <c r="B50" s="2" t="s">
        <v>69</v>
      </c>
      <c r="C50" t="s">
        <v>88</v>
      </c>
      <c r="D50" t="s">
        <v>89</v>
      </c>
      <c r="E50" t="s">
        <v>82</v>
      </c>
      <c r="F50" t="s">
        <v>82</v>
      </c>
      <c r="G50" t="s">
        <v>83</v>
      </c>
      <c r="H50" t="s">
        <v>96</v>
      </c>
      <c r="I50" s="26">
        <v>-105.14773801485475</v>
      </c>
      <c r="J50" s="43"/>
      <c r="K50" s="45"/>
      <c r="L50" t="s">
        <v>133</v>
      </c>
      <c r="M50" s="1">
        <v>4</v>
      </c>
    </row>
    <row r="51" spans="1:13" ht="15" x14ac:dyDescent="0.25">
      <c r="A51" s="2" t="str">
        <f>IF(B51&lt;&gt;"",CONCATENATE(B51," - int - ",IF(COUNTA($B$5:B51)/2-TRUNC(COUNTA($B$5:B51)/2)=0,TRUNC(COUNTA($B$5:B51)/2),TRUNC(COUNTA($B$5:B51)/2)+1)),"")</f>
        <v>KLIM - int - 24</v>
      </c>
      <c r="B51" s="2" t="s">
        <v>69</v>
      </c>
      <c r="C51" t="s">
        <v>90</v>
      </c>
      <c r="D51" t="s">
        <v>91</v>
      </c>
      <c r="E51" t="s">
        <v>82</v>
      </c>
      <c r="F51" t="s">
        <v>82</v>
      </c>
      <c r="G51" t="s">
        <v>83</v>
      </c>
      <c r="H51" t="s">
        <v>96</v>
      </c>
      <c r="I51" s="26">
        <v>-34.647535449020921</v>
      </c>
      <c r="J51" s="43"/>
      <c r="K51" s="45"/>
      <c r="L51" t="s">
        <v>133</v>
      </c>
      <c r="M51" s="1">
        <v>4</v>
      </c>
    </row>
    <row r="52" spans="1:13" ht="15" x14ac:dyDescent="0.25">
      <c r="A52" s="2" t="str">
        <f>IF(B52&lt;&gt;"",CONCATENATE(B52," - int - ",IF(COUNTA($B$5:B52)/2-TRUNC(COUNTA($B$5:B52)/2)=0,TRUNC(COUNTA($B$5:B52)/2),TRUNC(COUNTA($B$5:B52)/2)+1)),"")</f>
        <v>KLIM - int - 24</v>
      </c>
      <c r="B52" s="2" t="s">
        <v>69</v>
      </c>
      <c r="C52" t="s">
        <v>90</v>
      </c>
      <c r="D52" t="s">
        <v>92</v>
      </c>
      <c r="E52" t="s">
        <v>82</v>
      </c>
      <c r="F52" t="s">
        <v>82</v>
      </c>
      <c r="G52" t="s">
        <v>83</v>
      </c>
      <c r="H52" t="s">
        <v>96</v>
      </c>
      <c r="I52" s="26">
        <v>-186.79540850776496</v>
      </c>
      <c r="J52" s="43"/>
      <c r="K52" s="45"/>
      <c r="L52" t="s">
        <v>133</v>
      </c>
      <c r="M52" s="1">
        <v>4</v>
      </c>
    </row>
    <row r="53" spans="1:13" ht="15" x14ac:dyDescent="0.25">
      <c r="A53" s="2" t="str">
        <f>IF(B53&lt;&gt;"",CONCATENATE(B53," - int - ",IF(COUNTA($B$5:B53)/2-TRUNC(COUNTA($B$5:B53)/2)=0,TRUNC(COUNTA($B$5:B53)/2),TRUNC(COUNTA($B$5:B53)/2)+1)),"")</f>
        <v>KLIM - int - 25</v>
      </c>
      <c r="B53" s="2" t="s">
        <v>69</v>
      </c>
      <c r="C53" t="s">
        <v>85</v>
      </c>
      <c r="D53" t="s">
        <v>135</v>
      </c>
      <c r="E53" t="s">
        <v>82</v>
      </c>
      <c r="F53" t="s">
        <v>82</v>
      </c>
      <c r="G53" t="s">
        <v>83</v>
      </c>
      <c r="H53" t="s">
        <v>96</v>
      </c>
      <c r="I53" s="26">
        <v>2231.0001000000002</v>
      </c>
      <c r="J53" s="43"/>
      <c r="K53" s="45"/>
      <c r="L53" t="s">
        <v>136</v>
      </c>
      <c r="M53" s="1">
        <v>4</v>
      </c>
    </row>
    <row r="54" spans="1:13" ht="15" x14ac:dyDescent="0.25">
      <c r="A54" s="2" t="str">
        <f>IF(B54&lt;&gt;"",CONCATENATE(B54," - int - ",IF(COUNTA($B$5:B54)/2-TRUNC(COUNTA($B$5:B54)/2)=0,TRUNC(COUNTA($B$5:B54)/2),TRUNC(COUNTA($B$5:B54)/2)+1)),"")</f>
        <v>KLIM - int - 25</v>
      </c>
      <c r="B54" s="2" t="s">
        <v>69</v>
      </c>
      <c r="C54" t="s">
        <v>85</v>
      </c>
      <c r="D54" t="s">
        <v>135</v>
      </c>
      <c r="E54" t="s">
        <v>82</v>
      </c>
      <c r="F54" t="s">
        <v>82</v>
      </c>
      <c r="G54" t="s">
        <v>83</v>
      </c>
      <c r="H54" t="s">
        <v>96</v>
      </c>
      <c r="I54" s="26">
        <v>93120.000199999995</v>
      </c>
      <c r="J54" s="43" t="s">
        <v>162</v>
      </c>
      <c r="K54" s="45" t="s">
        <v>156</v>
      </c>
      <c r="L54" t="s">
        <v>149</v>
      </c>
      <c r="M54" s="1">
        <v>5</v>
      </c>
    </row>
    <row r="55" spans="1:13" ht="15" x14ac:dyDescent="0.25">
      <c r="A55" s="2" t="str">
        <f>IF(B55&lt;&gt;"",CONCATENATE(B55," - int - ",IF(COUNTA($B$5:B55)/2-TRUNC(COUNTA($B$5:B55)/2)=0,TRUNC(COUNTA($B$5:B55)/2),TRUNC(COUNTA($B$5:B55)/2)+1)),"")</f>
        <v>KLIM - int - 26</v>
      </c>
      <c r="B55" s="2" t="s">
        <v>69</v>
      </c>
      <c r="C55" t="s">
        <v>125</v>
      </c>
      <c r="D55" t="s">
        <v>126</v>
      </c>
      <c r="E55" t="s">
        <v>127</v>
      </c>
      <c r="F55" t="s">
        <v>128</v>
      </c>
      <c r="G55" t="s">
        <v>83</v>
      </c>
      <c r="H55" t="s">
        <v>129</v>
      </c>
      <c r="I55" s="26">
        <v>48600.000099999997</v>
      </c>
      <c r="J55" s="43"/>
      <c r="K55" s="45"/>
      <c r="L55" t="s">
        <v>149</v>
      </c>
      <c r="M55" s="1">
        <v>5</v>
      </c>
    </row>
    <row r="56" spans="1:13" ht="15" x14ac:dyDescent="0.25">
      <c r="A56" s="2" t="str">
        <f>IF(B56&lt;&gt;"",CONCATENATE(B56," - int - ",IF(COUNTA($B$5:B56)/2-TRUNC(COUNTA($B$5:B56)/2)=0,TRUNC(COUNTA($B$5:B56)/2),TRUNC(COUNTA($B$5:B56)/2)+1)),"")</f>
        <v>KLIM - int - 26</v>
      </c>
      <c r="B56" s="2" t="s">
        <v>69</v>
      </c>
      <c r="C56" t="s">
        <v>90</v>
      </c>
      <c r="D56" t="s">
        <v>114</v>
      </c>
      <c r="E56" t="s">
        <v>82</v>
      </c>
      <c r="F56" t="s">
        <v>82</v>
      </c>
      <c r="G56" t="s">
        <v>83</v>
      </c>
      <c r="H56" t="s">
        <v>99</v>
      </c>
      <c r="I56" s="26">
        <v>-972</v>
      </c>
      <c r="J56" s="43"/>
      <c r="K56" s="45"/>
      <c r="L56" t="s">
        <v>145</v>
      </c>
      <c r="M56" s="1">
        <v>5</v>
      </c>
    </row>
    <row r="57" spans="1:13" ht="15" x14ac:dyDescent="0.25">
      <c r="A57" s="2" t="str">
        <f>IF(B57&lt;&gt;"",CONCATENATE(B57," - int - ",IF(COUNTA($B$5:B57)/2-TRUNC(COUNTA($B$5:B57)/2)=0,TRUNC(COUNTA($B$5:B57)/2),TRUNC(COUNTA($B$5:B57)/2)+1)),"")</f>
        <v>KLIM - int - 27</v>
      </c>
      <c r="B57" s="2" t="s">
        <v>69</v>
      </c>
      <c r="C57" t="s">
        <v>90</v>
      </c>
      <c r="D57" t="s">
        <v>114</v>
      </c>
      <c r="E57" t="s">
        <v>82</v>
      </c>
      <c r="F57" t="s">
        <v>82</v>
      </c>
      <c r="G57" t="s">
        <v>83</v>
      </c>
      <c r="H57" t="s">
        <v>96</v>
      </c>
      <c r="I57" s="26">
        <v>-910.4</v>
      </c>
      <c r="J57" s="43"/>
      <c r="K57" s="45"/>
      <c r="L57" t="s">
        <v>145</v>
      </c>
      <c r="M57" s="1">
        <v>5</v>
      </c>
    </row>
    <row r="58" spans="1:13" ht="15" x14ac:dyDescent="0.25">
      <c r="A58" s="2" t="str">
        <f>IF(B58&lt;&gt;"",CONCATENATE(B58," - int - ",IF(COUNTA($B$5:B58)/2-TRUNC(COUNTA($B$5:B58)/2)=0,TRUNC(COUNTA($B$5:B58)/2),TRUNC(COUNTA($B$5:B58)/2)+1)),"")</f>
        <v>KLIM - int - 27</v>
      </c>
      <c r="B58" s="2" t="s">
        <v>69</v>
      </c>
      <c r="C58" t="s">
        <v>119</v>
      </c>
      <c r="D58" t="s">
        <v>140</v>
      </c>
      <c r="E58" t="s">
        <v>127</v>
      </c>
      <c r="F58" t="s">
        <v>128</v>
      </c>
      <c r="G58" t="s">
        <v>83</v>
      </c>
      <c r="H58" t="s">
        <v>129</v>
      </c>
      <c r="I58" s="26">
        <v>-47600</v>
      </c>
      <c r="J58" s="43"/>
      <c r="K58" s="45"/>
      <c r="L58" t="s">
        <v>145</v>
      </c>
      <c r="M58" s="1">
        <v>5</v>
      </c>
    </row>
    <row r="59" spans="1:13" ht="15" x14ac:dyDescent="0.25">
      <c r="A59" s="2" t="str">
        <f>IF(B59&lt;&gt;"",CONCATENATE(B59," - int - ",IF(COUNTA($B$5:B59)/2-TRUNC(COUNTA($B$5:B59)/2)=0,TRUNC(COUNTA($B$5:B59)/2),TRUNC(COUNTA($B$5:B59)/2)+1)),"")</f>
        <v>KLIM - int - 28</v>
      </c>
      <c r="B59" s="2" t="s">
        <v>69</v>
      </c>
      <c r="C59" t="s">
        <v>119</v>
      </c>
      <c r="D59" t="s">
        <v>120</v>
      </c>
      <c r="E59" t="s">
        <v>82</v>
      </c>
      <c r="F59" t="s">
        <v>82</v>
      </c>
      <c r="G59" t="s">
        <v>83</v>
      </c>
      <c r="H59" t="s">
        <v>99</v>
      </c>
      <c r="I59" s="26">
        <v>-3402</v>
      </c>
      <c r="J59" s="43"/>
      <c r="K59" s="45"/>
      <c r="L59" t="s">
        <v>145</v>
      </c>
      <c r="M59" s="1">
        <v>5</v>
      </c>
    </row>
    <row r="60" spans="1:13" ht="15" x14ac:dyDescent="0.25">
      <c r="A60" s="2" t="str">
        <f>IF(B60&lt;&gt;"",CONCATENATE(B60," - int - ",IF(COUNTA($B$5:B60)/2-TRUNC(COUNTA($B$5:B60)/2)=0,TRUNC(COUNTA($B$5:B60)/2),TRUNC(COUNTA($B$5:B60)/2)+1)),"")</f>
        <v>KLIM - int - 28</v>
      </c>
      <c r="B60" s="2" t="s">
        <v>69</v>
      </c>
      <c r="C60" t="s">
        <v>119</v>
      </c>
      <c r="D60" t="s">
        <v>120</v>
      </c>
      <c r="E60" t="s">
        <v>82</v>
      </c>
      <c r="F60" t="s">
        <v>82</v>
      </c>
      <c r="G60" t="s">
        <v>83</v>
      </c>
      <c r="H60" t="s">
        <v>96</v>
      </c>
      <c r="I60" s="26">
        <v>-3186.4</v>
      </c>
      <c r="J60" s="43"/>
      <c r="K60" s="45"/>
      <c r="L60" t="s">
        <v>145</v>
      </c>
      <c r="M60" s="1">
        <v>5</v>
      </c>
    </row>
    <row r="61" spans="1:13" ht="15" x14ac:dyDescent="0.25">
      <c r="A61" s="2" t="str">
        <f>IF(B61&lt;&gt;"",CONCATENATE(B61," - int - ",IF(COUNTA($B$5:B61)/2-TRUNC(COUNTA($B$5:B61)/2)=0,TRUNC(COUNTA($B$5:B61)/2),TRUNC(COUNTA($B$5:B61)/2)+1)),"")</f>
        <v>KLIM - int - 29</v>
      </c>
      <c r="B61" s="2" t="s">
        <v>69</v>
      </c>
      <c r="C61" t="s">
        <v>119</v>
      </c>
      <c r="D61" t="s">
        <v>123</v>
      </c>
      <c r="E61" t="s">
        <v>82</v>
      </c>
      <c r="F61" t="s">
        <v>82</v>
      </c>
      <c r="G61" t="s">
        <v>83</v>
      </c>
      <c r="H61" t="s">
        <v>99</v>
      </c>
      <c r="I61" s="26">
        <v>-44226</v>
      </c>
      <c r="J61" s="43"/>
      <c r="K61" s="45"/>
      <c r="L61" t="s">
        <v>145</v>
      </c>
      <c r="M61" s="1">
        <v>5</v>
      </c>
    </row>
    <row r="62" spans="1:13" ht="15" x14ac:dyDescent="0.25">
      <c r="A62" s="2" t="str">
        <f>IF(B62&lt;&gt;"",CONCATENATE(B62," - int - ",IF(COUNTA($B$5:B62)/2-TRUNC(COUNTA($B$5:B62)/2)=0,TRUNC(COUNTA($B$5:B62)/2),TRUNC(COUNTA($B$5:B62)/2)+1)),"")</f>
        <v>KLIM - int - 29</v>
      </c>
      <c r="B62" s="2" t="s">
        <v>69</v>
      </c>
      <c r="C62" t="s">
        <v>119</v>
      </c>
      <c r="D62" t="s">
        <v>123</v>
      </c>
      <c r="E62" t="s">
        <v>82</v>
      </c>
      <c r="F62" t="s">
        <v>82</v>
      </c>
      <c r="G62" t="s">
        <v>83</v>
      </c>
      <c r="H62" t="s">
        <v>96</v>
      </c>
      <c r="I62" s="26">
        <v>-41423.199999999997</v>
      </c>
      <c r="J62" s="43"/>
      <c r="K62" s="45"/>
      <c r="L62" t="s">
        <v>145</v>
      </c>
      <c r="M62" s="1">
        <v>5</v>
      </c>
    </row>
    <row r="63" spans="1:13" ht="15" x14ac:dyDescent="0.25">
      <c r="A63" s="2" t="str">
        <f>IF(B63&lt;&gt;"",CONCATENATE(B63," - int - ",IF(COUNTA($B$5:B63)/2-TRUNC(COUNTA($B$5:B63)/2)=0,TRUNC(COUNTA($B$5:B63)/2),TRUNC(COUNTA($B$5:B63)/2)+1)),"")</f>
        <v>KLIM - int - 30</v>
      </c>
      <c r="B63" s="2" t="s">
        <v>69</v>
      </c>
      <c r="C63" t="s">
        <v>80</v>
      </c>
      <c r="D63" t="s">
        <v>97</v>
      </c>
      <c r="E63" t="s">
        <v>82</v>
      </c>
      <c r="F63" t="s">
        <v>82</v>
      </c>
      <c r="G63" t="s">
        <v>83</v>
      </c>
      <c r="H63" t="s">
        <v>98</v>
      </c>
      <c r="I63" s="26">
        <v>75.396828571428586</v>
      </c>
      <c r="J63" s="43" t="s">
        <v>168</v>
      </c>
      <c r="K63" s="45" t="s">
        <v>156</v>
      </c>
      <c r="L63" t="s">
        <v>138</v>
      </c>
    </row>
    <row r="64" spans="1:13" ht="15" x14ac:dyDescent="0.25">
      <c r="A64" s="2" t="str">
        <f>IF(B64&lt;&gt;"",CONCATENATE(B64," - int - ",IF(COUNTA($B$5:B64)/2-TRUNC(COUNTA($B$5:B64)/2)=0,TRUNC(COUNTA($B$5:B64)/2),TRUNC(COUNTA($B$5:B64)/2)+1)),"")</f>
        <v>KLIM - int - 30</v>
      </c>
      <c r="B64" s="2" t="s">
        <v>69</v>
      </c>
      <c r="C64" t="s">
        <v>80</v>
      </c>
      <c r="D64" t="s">
        <v>97</v>
      </c>
      <c r="E64" t="s">
        <v>82</v>
      </c>
      <c r="F64" t="s">
        <v>82</v>
      </c>
      <c r="G64" t="s">
        <v>83</v>
      </c>
      <c r="H64" t="s">
        <v>99</v>
      </c>
      <c r="I64" s="26">
        <v>-205.66272968813428</v>
      </c>
      <c r="J64" s="43"/>
      <c r="K64" s="45"/>
      <c r="L64" t="s">
        <v>138</v>
      </c>
    </row>
    <row r="65" spans="1:12" ht="15" x14ac:dyDescent="0.25">
      <c r="A65" s="2" t="str">
        <f>IF(B65&lt;&gt;"",CONCATENATE(B65," - int - ",IF(COUNTA($B$5:B65)/2-TRUNC(COUNTA($B$5:B65)/2)=0,TRUNC(COUNTA($B$5:B65)/2),TRUNC(COUNTA($B$5:B65)/2)+1)),"")</f>
        <v>KLIM - int - 31</v>
      </c>
      <c r="B65" s="2" t="s">
        <v>69</v>
      </c>
      <c r="C65" t="s">
        <v>80</v>
      </c>
      <c r="D65" t="s">
        <v>97</v>
      </c>
      <c r="E65" t="s">
        <v>82</v>
      </c>
      <c r="F65" t="s">
        <v>82</v>
      </c>
      <c r="G65" t="s">
        <v>83</v>
      </c>
      <c r="H65" t="s">
        <v>96</v>
      </c>
      <c r="I65" s="26">
        <v>-4735.8721619174576</v>
      </c>
      <c r="J65" s="43"/>
      <c r="K65" s="45"/>
      <c r="L65" t="s">
        <v>138</v>
      </c>
    </row>
    <row r="66" spans="1:12" ht="15" x14ac:dyDescent="0.25">
      <c r="A66" s="2" t="str">
        <f>IF(B66&lt;&gt;"",CONCATENATE(B66," - int - ",IF(COUNTA($B$5:B66)/2-TRUNC(COUNTA($B$5:B66)/2)=0,TRUNC(COUNTA($B$5:B66)/2),TRUNC(COUNTA($B$5:B66)/2)+1)),"")</f>
        <v>KLIM - int - 31</v>
      </c>
      <c r="B66" s="2" t="s">
        <v>69</v>
      </c>
      <c r="C66" t="s">
        <v>80</v>
      </c>
      <c r="D66" t="s">
        <v>97</v>
      </c>
      <c r="E66" t="s">
        <v>100</v>
      </c>
      <c r="F66" t="s">
        <v>101</v>
      </c>
      <c r="G66" t="s">
        <v>83</v>
      </c>
      <c r="H66" t="s">
        <v>84</v>
      </c>
      <c r="I66" s="26">
        <v>-6.3492063492063506</v>
      </c>
      <c r="J66" s="43"/>
      <c r="K66" s="45"/>
      <c r="L66" t="s">
        <v>138</v>
      </c>
    </row>
    <row r="67" spans="1:12" ht="15" x14ac:dyDescent="0.25">
      <c r="A67" s="2" t="str">
        <f>IF(B67&lt;&gt;"",CONCATENATE(B67," - int - ",IF(COUNTA($B$5:B67)/2-TRUNC(COUNTA($B$5:B67)/2)=0,TRUNC(COUNTA($B$5:B67)/2),TRUNC(COUNTA($B$5:B67)/2)+1)),"")</f>
        <v>KLIM - int - 32</v>
      </c>
      <c r="B67" s="2" t="s">
        <v>69</v>
      </c>
      <c r="C67" t="s">
        <v>80</v>
      </c>
      <c r="D67" t="s">
        <v>95</v>
      </c>
      <c r="E67" t="s">
        <v>82</v>
      </c>
      <c r="F67" t="s">
        <v>82</v>
      </c>
      <c r="G67" t="s">
        <v>83</v>
      </c>
      <c r="H67" t="s">
        <v>98</v>
      </c>
      <c r="I67" s="26">
        <v>150.79365714285717</v>
      </c>
      <c r="J67" s="43"/>
      <c r="K67" s="45"/>
      <c r="L67" t="s">
        <v>138</v>
      </c>
    </row>
    <row r="68" spans="1:12" ht="15" x14ac:dyDescent="0.25">
      <c r="A68" s="2" t="str">
        <f>IF(B68&lt;&gt;"",CONCATENATE(B68," - int - ",IF(COUNTA($B$5:B68)/2-TRUNC(COUNTA($B$5:B68)/2)=0,TRUNC(COUNTA($B$5:B68)/2),TRUNC(COUNTA($B$5:B68)/2)+1)),"")</f>
        <v>KLIM - int - 32</v>
      </c>
      <c r="B68" s="2" t="s">
        <v>69</v>
      </c>
      <c r="C68" t="s">
        <v>80</v>
      </c>
      <c r="D68" t="s">
        <v>95</v>
      </c>
      <c r="E68" t="s">
        <v>82</v>
      </c>
      <c r="F68" t="s">
        <v>82</v>
      </c>
      <c r="G68" t="s">
        <v>83</v>
      </c>
      <c r="H68" t="s">
        <v>99</v>
      </c>
      <c r="I68" s="26">
        <v>-411.32545937626855</v>
      </c>
      <c r="J68" s="43"/>
      <c r="K68" s="45"/>
      <c r="L68" t="s">
        <v>138</v>
      </c>
    </row>
    <row r="69" spans="1:12" ht="15" x14ac:dyDescent="0.25">
      <c r="A69" s="2" t="str">
        <f>IF(B69&lt;&gt;"",CONCATENATE(B69," - int - ",IF(COUNTA($B$5:B69)/2-TRUNC(COUNTA($B$5:B69)/2)=0,TRUNC(COUNTA($B$5:B69)/2),TRUNC(COUNTA($B$5:B69)/2)+1)),"")</f>
        <v>KLIM - int - 33</v>
      </c>
      <c r="B69" s="2" t="s">
        <v>69</v>
      </c>
      <c r="C69" t="s">
        <v>80</v>
      </c>
      <c r="D69" t="s">
        <v>95</v>
      </c>
      <c r="E69" t="s">
        <v>82</v>
      </c>
      <c r="F69" t="s">
        <v>82</v>
      </c>
      <c r="G69" t="s">
        <v>83</v>
      </c>
      <c r="H69" t="s">
        <v>96</v>
      </c>
      <c r="I69" s="26">
        <v>-9471.7443238348933</v>
      </c>
      <c r="J69" s="43"/>
      <c r="K69" s="45"/>
      <c r="L69" t="s">
        <v>138</v>
      </c>
    </row>
    <row r="70" spans="1:12" ht="15" x14ac:dyDescent="0.25">
      <c r="A70" s="2" t="str">
        <f>IF(B70&lt;&gt;"",CONCATENATE(B70," - int - ",IF(COUNTA($B$5:B70)/2-TRUNC(COUNTA($B$5:B70)/2)=0,TRUNC(COUNTA($B$5:B70)/2),TRUNC(COUNTA($B$5:B70)/2)+1)),"")</f>
        <v>KLIM - int - 33</v>
      </c>
      <c r="B70" s="2" t="s">
        <v>69</v>
      </c>
      <c r="C70" t="s">
        <v>80</v>
      </c>
      <c r="D70" t="s">
        <v>95</v>
      </c>
      <c r="E70" t="s">
        <v>100</v>
      </c>
      <c r="F70" t="s">
        <v>101</v>
      </c>
      <c r="G70" t="s">
        <v>83</v>
      </c>
      <c r="H70" t="s">
        <v>84</v>
      </c>
      <c r="I70" s="26">
        <v>-12.698412698412701</v>
      </c>
      <c r="J70" s="43"/>
      <c r="K70" s="45"/>
      <c r="L70" t="s">
        <v>138</v>
      </c>
    </row>
    <row r="71" spans="1:12" ht="15" x14ac:dyDescent="0.25">
      <c r="A71" s="2" t="str">
        <f>IF(B71&lt;&gt;"",CONCATENATE(B71," - int - ",IF(COUNTA($B$5:B71)/2-TRUNC(COUNTA($B$5:B71)/2)=0,TRUNC(COUNTA($B$5:B71)/2),TRUNC(COUNTA($B$5:B71)/2)+1)),"")</f>
        <v>KLIM - int - 34</v>
      </c>
      <c r="B71" s="2" t="s">
        <v>69</v>
      </c>
      <c r="C71" t="s">
        <v>80</v>
      </c>
      <c r="D71" t="s">
        <v>102</v>
      </c>
      <c r="E71" t="s">
        <v>82</v>
      </c>
      <c r="F71" t="s">
        <v>82</v>
      </c>
      <c r="G71" t="s">
        <v>83</v>
      </c>
      <c r="H71" t="s">
        <v>98</v>
      </c>
      <c r="I71" s="26">
        <v>150.79365714285717</v>
      </c>
      <c r="J71" s="43"/>
      <c r="K71" s="45"/>
      <c r="L71" t="s">
        <v>138</v>
      </c>
    </row>
    <row r="72" spans="1:12" ht="15" x14ac:dyDescent="0.25">
      <c r="A72" s="2" t="str">
        <f>IF(B72&lt;&gt;"",CONCATENATE(B72," - int - ",IF(COUNTA($B$5:B72)/2-TRUNC(COUNTA($B$5:B72)/2)=0,TRUNC(COUNTA($B$5:B72)/2),TRUNC(COUNTA($B$5:B72)/2)+1)),"")</f>
        <v>KLIM - int - 34</v>
      </c>
      <c r="B72" s="2" t="s">
        <v>69</v>
      </c>
      <c r="C72" t="s">
        <v>80</v>
      </c>
      <c r="D72" t="s">
        <v>102</v>
      </c>
      <c r="E72" t="s">
        <v>82</v>
      </c>
      <c r="F72" t="s">
        <v>82</v>
      </c>
      <c r="G72" t="s">
        <v>83</v>
      </c>
      <c r="H72" t="s">
        <v>99</v>
      </c>
      <c r="I72" s="26">
        <v>-1704.2570484612952</v>
      </c>
      <c r="J72" s="43"/>
      <c r="K72" s="45"/>
      <c r="L72" t="s">
        <v>138</v>
      </c>
    </row>
    <row r="73" spans="1:12" ht="15" x14ac:dyDescent="0.25">
      <c r="A73" s="2" t="str">
        <f>IF(B73&lt;&gt;"",CONCATENATE(B73," - int - ",IF(COUNTA($B$5:B73)/2-TRUNC(COUNTA($B$5:B73)/2)=0,TRUNC(COUNTA($B$5:B73)/2),TRUNC(COUNTA($B$5:B73)/2)+1)),"")</f>
        <v>KLIM - int - 35</v>
      </c>
      <c r="B73" s="2" t="s">
        <v>69</v>
      </c>
      <c r="C73" t="s">
        <v>80</v>
      </c>
      <c r="D73" t="s">
        <v>102</v>
      </c>
      <c r="E73" t="s">
        <v>82</v>
      </c>
      <c r="F73" t="s">
        <v>82</v>
      </c>
      <c r="G73" t="s">
        <v>83</v>
      </c>
      <c r="H73" t="s">
        <v>96</v>
      </c>
      <c r="I73" s="26">
        <v>-9926.0682314580044</v>
      </c>
      <c r="J73" s="43"/>
      <c r="K73" s="45"/>
      <c r="L73" t="s">
        <v>138</v>
      </c>
    </row>
    <row r="74" spans="1:12" ht="15" x14ac:dyDescent="0.25">
      <c r="A74" s="2" t="str">
        <f>IF(B74&lt;&gt;"",CONCATENATE(B74," - int - ",IF(COUNTA($B$5:B74)/2-TRUNC(COUNTA($B$5:B74)/2)=0,TRUNC(COUNTA($B$5:B74)/2),TRUNC(COUNTA($B$5:B74)/2)+1)),"")</f>
        <v>KLIM - int - 35</v>
      </c>
      <c r="B74" s="2" t="s">
        <v>69</v>
      </c>
      <c r="C74" t="s">
        <v>80</v>
      </c>
      <c r="D74" t="s">
        <v>102</v>
      </c>
      <c r="E74" t="s">
        <v>100</v>
      </c>
      <c r="F74" t="s">
        <v>101</v>
      </c>
      <c r="G74" t="s">
        <v>83</v>
      </c>
      <c r="H74" t="s">
        <v>84</v>
      </c>
      <c r="I74" s="26">
        <v>-30.478392698411426</v>
      </c>
      <c r="J74" s="43"/>
      <c r="K74" s="45"/>
      <c r="L74" t="s">
        <v>138</v>
      </c>
    </row>
    <row r="75" spans="1:12" ht="15" x14ac:dyDescent="0.25">
      <c r="A75" s="2" t="str">
        <f>IF(B75&lt;&gt;"",CONCATENATE(B75," - int - ",IF(COUNTA($B$5:B75)/2-TRUNC(COUNTA($B$5:B75)/2)=0,TRUNC(COUNTA($B$5:B75)/2),TRUNC(COUNTA($B$5:B75)/2)+1)),"")</f>
        <v>KLIM - int - 36</v>
      </c>
      <c r="B75" s="2" t="s">
        <v>69</v>
      </c>
      <c r="C75" t="s">
        <v>80</v>
      </c>
      <c r="D75" t="s">
        <v>103</v>
      </c>
      <c r="E75" t="s">
        <v>82</v>
      </c>
      <c r="F75" t="s">
        <v>82</v>
      </c>
      <c r="G75" t="s">
        <v>83</v>
      </c>
      <c r="H75" t="s">
        <v>98</v>
      </c>
      <c r="I75" s="26">
        <v>376.98414285714284</v>
      </c>
      <c r="J75" s="43"/>
      <c r="K75" s="45"/>
      <c r="L75" t="s">
        <v>138</v>
      </c>
    </row>
    <row r="76" spans="1:12" ht="15" x14ac:dyDescent="0.25">
      <c r="A76" s="2" t="str">
        <f>IF(B76&lt;&gt;"",CONCATENATE(B76," - int - ",IF(COUNTA($B$5:B76)/2-TRUNC(COUNTA($B$5:B76)/2)=0,TRUNC(COUNTA($B$5:B76)/2),TRUNC(COUNTA($B$5:B76)/2)+1)),"")</f>
        <v>KLIM - int - 36</v>
      </c>
      <c r="B76" s="2" t="s">
        <v>69</v>
      </c>
      <c r="C76" t="s">
        <v>80</v>
      </c>
      <c r="D76" t="s">
        <v>103</v>
      </c>
      <c r="E76" t="s">
        <v>82</v>
      </c>
      <c r="F76" t="s">
        <v>82</v>
      </c>
      <c r="G76" t="s">
        <v>83</v>
      </c>
      <c r="H76" t="s">
        <v>99</v>
      </c>
      <c r="I76" s="26">
        <v>-13683.203548440593</v>
      </c>
      <c r="J76" s="43"/>
      <c r="K76" s="45"/>
      <c r="L76" t="s">
        <v>138</v>
      </c>
    </row>
    <row r="77" spans="1:12" ht="15" x14ac:dyDescent="0.25">
      <c r="A77" s="2" t="str">
        <f>IF(B77&lt;&gt;"",CONCATENATE(B77," - int - ",IF(COUNTA($B$5:B77)/2-TRUNC(COUNTA($B$5:B77)/2)=0,TRUNC(COUNTA($B$5:B77)/2),TRUNC(COUNTA($B$5:B77)/2)+1)),"")</f>
        <v>KLIM - int - 37</v>
      </c>
      <c r="B77" s="2" t="s">
        <v>69</v>
      </c>
      <c r="C77" t="s">
        <v>80</v>
      </c>
      <c r="D77" t="s">
        <v>103</v>
      </c>
      <c r="E77" t="s">
        <v>82</v>
      </c>
      <c r="F77" t="s">
        <v>82</v>
      </c>
      <c r="G77" t="s">
        <v>83</v>
      </c>
      <c r="H77" t="s">
        <v>96</v>
      </c>
      <c r="I77" s="26">
        <v>26320.642203937314</v>
      </c>
      <c r="J77" s="43"/>
      <c r="K77" s="45"/>
      <c r="L77" t="s">
        <v>138</v>
      </c>
    </row>
    <row r="78" spans="1:12" ht="15" x14ac:dyDescent="0.25">
      <c r="A78" s="2" t="str">
        <f>IF(B78&lt;&gt;"",CONCATENATE(B78," - int - ",IF(COUNTA($B$5:B78)/2-TRUNC(COUNTA($B$5:B78)/2)=0,TRUNC(COUNTA($B$5:B78)/2),TRUNC(COUNTA($B$5:B78)/2)+1)),"")</f>
        <v>KLIM - int - 37</v>
      </c>
      <c r="B78" s="2" t="s">
        <v>69</v>
      </c>
      <c r="C78" t="s">
        <v>80</v>
      </c>
      <c r="D78" t="s">
        <v>103</v>
      </c>
      <c r="E78" t="s">
        <v>100</v>
      </c>
      <c r="F78" t="s">
        <v>101</v>
      </c>
      <c r="G78" t="s">
        <v>83</v>
      </c>
      <c r="H78" t="s">
        <v>84</v>
      </c>
      <c r="I78" s="26">
        <v>-31.746031746031754</v>
      </c>
      <c r="J78" s="43"/>
      <c r="K78" s="45"/>
      <c r="L78" t="s">
        <v>138</v>
      </c>
    </row>
    <row r="79" spans="1:12" ht="15" x14ac:dyDescent="0.25">
      <c r="A79" s="2" t="str">
        <f>IF(B79&lt;&gt;"",CONCATENATE(B79," - int - ",IF(COUNTA($B$5:B79)/2-TRUNC(COUNTA($B$5:B79)/2)=0,TRUNC(COUNTA($B$5:B79)/2),TRUNC(COUNTA($B$5:B79)/2)+1)),"")</f>
        <v>KLIM - int - 38</v>
      </c>
      <c r="B79" s="2" t="s">
        <v>69</v>
      </c>
      <c r="C79" t="s">
        <v>80</v>
      </c>
      <c r="D79" t="s">
        <v>81</v>
      </c>
      <c r="E79" t="s">
        <v>104</v>
      </c>
      <c r="F79" t="s">
        <v>105</v>
      </c>
      <c r="G79" t="s">
        <v>83</v>
      </c>
      <c r="H79" t="s">
        <v>84</v>
      </c>
      <c r="I79" s="26">
        <v>266000.000007</v>
      </c>
      <c r="J79" s="43"/>
      <c r="K79" s="45"/>
      <c r="L79" t="s">
        <v>138</v>
      </c>
    </row>
    <row r="80" spans="1:12" ht="15" x14ac:dyDescent="0.25">
      <c r="A80" s="2" t="str">
        <f>IF(B80&lt;&gt;"",CONCATENATE(B80," - int - ",IF(COUNTA($B$5:B80)/2-TRUNC(COUNTA($B$5:B80)/2)=0,TRUNC(COUNTA($B$5:B80)/2),TRUNC(COUNTA($B$5:B80)/2)+1)),"")</f>
        <v>KLIM - int - 38</v>
      </c>
      <c r="B80" s="2" t="s">
        <v>69</v>
      </c>
      <c r="C80" t="s">
        <v>80</v>
      </c>
      <c r="D80" t="s">
        <v>81</v>
      </c>
      <c r="E80" t="s">
        <v>82</v>
      </c>
      <c r="F80" t="s">
        <v>82</v>
      </c>
      <c r="G80" t="s">
        <v>83</v>
      </c>
      <c r="H80" t="s">
        <v>98</v>
      </c>
      <c r="I80" s="26">
        <v>301.58731428571434</v>
      </c>
      <c r="J80" s="43"/>
      <c r="K80" s="45"/>
      <c r="L80" t="s">
        <v>138</v>
      </c>
    </row>
    <row r="81" spans="1:12" ht="15" x14ac:dyDescent="0.25">
      <c r="A81" s="2" t="str">
        <f>IF(B81&lt;&gt;"",CONCATENATE(B81," - int - ",IF(COUNTA($B$5:B81)/2-TRUNC(COUNTA($B$5:B81)/2)=0,TRUNC(COUNTA($B$5:B81)/2),TRUNC(COUNTA($B$5:B81)/2)+1)),"")</f>
        <v>KLIM - int - 39</v>
      </c>
      <c r="B81" s="2" t="s">
        <v>69</v>
      </c>
      <c r="C81" t="s">
        <v>80</v>
      </c>
      <c r="D81" t="s">
        <v>81</v>
      </c>
      <c r="E81" t="s">
        <v>82</v>
      </c>
      <c r="F81" t="s">
        <v>82</v>
      </c>
      <c r="G81" t="s">
        <v>83</v>
      </c>
      <c r="H81" t="s">
        <v>84</v>
      </c>
      <c r="I81" s="26">
        <v>89604.340083999909</v>
      </c>
      <c r="J81" s="43"/>
      <c r="K81" s="45"/>
      <c r="L81" t="s">
        <v>138</v>
      </c>
    </row>
    <row r="82" spans="1:12" ht="15" x14ac:dyDescent="0.25">
      <c r="A82" s="2" t="str">
        <f>IF(B82&lt;&gt;"",CONCATENATE(B82," - int - ",IF(COUNTA($B$5:B82)/2-TRUNC(COUNTA($B$5:B82)/2)=0,TRUNC(COUNTA($B$5:B82)/2),TRUNC(COUNTA($B$5:B82)/2)+1)),"")</f>
        <v>KLIM - int - 39</v>
      </c>
      <c r="B82" s="2" t="s">
        <v>69</v>
      </c>
      <c r="C82" t="s">
        <v>80</v>
      </c>
      <c r="D82" t="s">
        <v>81</v>
      </c>
      <c r="E82" t="s">
        <v>82</v>
      </c>
      <c r="F82" t="s">
        <v>82</v>
      </c>
      <c r="G82" t="s">
        <v>83</v>
      </c>
      <c r="H82" t="s">
        <v>99</v>
      </c>
      <c r="I82" s="26">
        <v>-932.2941820025444</v>
      </c>
      <c r="J82" s="43"/>
      <c r="K82" s="45"/>
      <c r="L82" t="s">
        <v>138</v>
      </c>
    </row>
    <row r="83" spans="1:12" ht="15" x14ac:dyDescent="0.25">
      <c r="A83" s="2" t="str">
        <f>IF(B83&lt;&gt;"",CONCATENATE(B83," - int - ",IF(COUNTA($B$5:B83)/2-TRUNC(COUNTA($B$5:B83)/2)=0,TRUNC(COUNTA($B$5:B83)/2),TRUNC(COUNTA($B$5:B83)/2)+1)),"")</f>
        <v>KLIM - int - 40</v>
      </c>
      <c r="B83" s="2" t="s">
        <v>69</v>
      </c>
      <c r="C83" t="s">
        <v>80</v>
      </c>
      <c r="D83" t="s">
        <v>81</v>
      </c>
      <c r="E83" t="s">
        <v>82</v>
      </c>
      <c r="F83" t="s">
        <v>82</v>
      </c>
      <c r="G83" t="s">
        <v>83</v>
      </c>
      <c r="H83" t="s">
        <v>96</v>
      </c>
      <c r="I83" s="26">
        <v>-21180.732327668404</v>
      </c>
      <c r="J83" s="43"/>
      <c r="K83" s="45"/>
      <c r="L83" t="s">
        <v>138</v>
      </c>
    </row>
    <row r="84" spans="1:12" ht="15" x14ac:dyDescent="0.25">
      <c r="A84" s="2" t="str">
        <f>IF(B84&lt;&gt;"",CONCATENATE(B84," - int - ",IF(COUNTA($B$5:B84)/2-TRUNC(COUNTA($B$5:B84)/2)=0,TRUNC(COUNTA($B$5:B84)/2),TRUNC(COUNTA($B$5:B84)/2)+1)),"")</f>
        <v>KLIM - int - 40</v>
      </c>
      <c r="B84" s="2" t="s">
        <v>69</v>
      </c>
      <c r="C84" t="s">
        <v>80</v>
      </c>
      <c r="D84" t="s">
        <v>81</v>
      </c>
      <c r="E84" t="s">
        <v>100</v>
      </c>
      <c r="F84" t="s">
        <v>101</v>
      </c>
      <c r="G84" t="s">
        <v>83</v>
      </c>
      <c r="H84" t="s">
        <v>84</v>
      </c>
      <c r="I84" s="26">
        <v>79.01329045502689</v>
      </c>
      <c r="J84" s="43"/>
      <c r="K84" s="45"/>
      <c r="L84" t="s">
        <v>138</v>
      </c>
    </row>
    <row r="85" spans="1:12" ht="15" x14ac:dyDescent="0.25">
      <c r="A85" s="2" t="str">
        <f>IF(B85&lt;&gt;"",CONCATENATE(B85," - int - ",IF(COUNTA($B$5:B85)/2-TRUNC(COUNTA($B$5:B85)/2)=0,TRUNC(COUNTA($B$5:B85)/2),TRUNC(COUNTA($B$5:B85)/2)+1)),"")</f>
        <v>KLIM - int - 41</v>
      </c>
      <c r="B85" s="2" t="s">
        <v>69</v>
      </c>
      <c r="C85" t="s">
        <v>85</v>
      </c>
      <c r="D85" t="s">
        <v>86</v>
      </c>
      <c r="E85" t="s">
        <v>104</v>
      </c>
      <c r="F85" t="s">
        <v>105</v>
      </c>
      <c r="G85" t="s">
        <v>83</v>
      </c>
      <c r="H85" t="s">
        <v>84</v>
      </c>
      <c r="I85" s="26">
        <v>418000.00001100003</v>
      </c>
      <c r="J85" s="43"/>
      <c r="K85" s="45"/>
      <c r="L85" t="s">
        <v>138</v>
      </c>
    </row>
    <row r="86" spans="1:12" ht="15" x14ac:dyDescent="0.25">
      <c r="A86" s="2" t="str">
        <f>IF(B86&lt;&gt;"",CONCATENATE(B86," - int - ",IF(COUNTA($B$5:B86)/2-TRUNC(COUNTA($B$5:B86)/2)=0,TRUNC(COUNTA($B$5:B86)/2),TRUNC(COUNTA($B$5:B86)/2)+1)),"")</f>
        <v>KLIM - int - 41</v>
      </c>
      <c r="B86" s="2" t="s">
        <v>69</v>
      </c>
      <c r="C86" t="s">
        <v>85</v>
      </c>
      <c r="D86" t="s">
        <v>86</v>
      </c>
      <c r="E86" t="s">
        <v>82</v>
      </c>
      <c r="F86" t="s">
        <v>82</v>
      </c>
      <c r="G86" t="s">
        <v>83</v>
      </c>
      <c r="H86" t="s">
        <v>98</v>
      </c>
      <c r="I86" s="26">
        <v>150.79375714285743</v>
      </c>
      <c r="J86" s="43"/>
      <c r="K86" s="45"/>
      <c r="L86" t="s">
        <v>138</v>
      </c>
    </row>
    <row r="87" spans="1:12" ht="15" x14ac:dyDescent="0.25">
      <c r="A87" s="2" t="str">
        <f>IF(B87&lt;&gt;"",CONCATENATE(B87," - int - ",IF(COUNTA($B$5:B87)/2-TRUNC(COUNTA($B$5:B87)/2)=0,TRUNC(COUNTA($B$5:B87)/2),TRUNC(COUNTA($B$5:B87)/2)+1)),"")</f>
        <v>KLIM - int - 42</v>
      </c>
      <c r="B87" s="2" t="s">
        <v>69</v>
      </c>
      <c r="C87" t="s">
        <v>85</v>
      </c>
      <c r="D87" t="s">
        <v>86</v>
      </c>
      <c r="E87" t="s">
        <v>82</v>
      </c>
      <c r="F87" t="s">
        <v>82</v>
      </c>
      <c r="G87" t="s">
        <v>83</v>
      </c>
      <c r="H87" t="s">
        <v>84</v>
      </c>
      <c r="I87" s="26">
        <v>148506.82023199974</v>
      </c>
      <c r="J87" s="43"/>
      <c r="K87" s="45"/>
      <c r="L87" t="s">
        <v>138</v>
      </c>
    </row>
    <row r="88" spans="1:12" ht="15" x14ac:dyDescent="0.25">
      <c r="A88" s="2" t="str">
        <f>IF(B88&lt;&gt;"",CONCATENATE(B88," - int - ",IF(COUNTA($B$5:B88)/2-TRUNC(COUNTA($B$5:B88)/2)=0,TRUNC(COUNTA($B$5:B88)/2),TRUNC(COUNTA($B$5:B88)/2)+1)),"")</f>
        <v>KLIM - int - 42</v>
      </c>
      <c r="B88" s="2" t="s">
        <v>69</v>
      </c>
      <c r="C88" t="s">
        <v>85</v>
      </c>
      <c r="D88" t="s">
        <v>86</v>
      </c>
      <c r="E88" t="s">
        <v>82</v>
      </c>
      <c r="F88" t="s">
        <v>82</v>
      </c>
      <c r="G88" t="s">
        <v>83</v>
      </c>
      <c r="H88" t="s">
        <v>99</v>
      </c>
      <c r="I88" s="26">
        <v>-11687.140783294803</v>
      </c>
      <c r="J88" s="43"/>
      <c r="K88" s="45"/>
      <c r="L88" t="s">
        <v>138</v>
      </c>
    </row>
    <row r="89" spans="1:12" ht="15" x14ac:dyDescent="0.25">
      <c r="A89" s="2" t="str">
        <f>IF(B89&lt;&gt;"",CONCATENATE(B89," - int - ",IF(COUNTA($B$5:B89)/2-TRUNC(COUNTA($B$5:B89)/2)=0,TRUNC(COUNTA($B$5:B89)/2),TRUNC(COUNTA($B$5:B89)/2)+1)),"")</f>
        <v>KLIM - int - 43</v>
      </c>
      <c r="B89" s="2" t="s">
        <v>69</v>
      </c>
      <c r="C89" t="s">
        <v>85</v>
      </c>
      <c r="D89" t="s">
        <v>86</v>
      </c>
      <c r="E89" t="s">
        <v>82</v>
      </c>
      <c r="F89" t="s">
        <v>82</v>
      </c>
      <c r="G89" t="s">
        <v>83</v>
      </c>
      <c r="H89" t="s">
        <v>96</v>
      </c>
      <c r="I89" s="26">
        <v>-7820.2394558548112</v>
      </c>
      <c r="J89" s="43"/>
      <c r="K89" s="45"/>
      <c r="L89" t="s">
        <v>138</v>
      </c>
    </row>
    <row r="90" spans="1:12" ht="15" x14ac:dyDescent="0.25">
      <c r="A90" s="2" t="str">
        <f>IF(B90&lt;&gt;"",CONCATENATE(B90," - int - ",IF(COUNTA($B$5:B90)/2-TRUNC(COUNTA($B$5:B90)/2)=0,TRUNC(COUNTA($B$5:B90)/2),TRUNC(COUNTA($B$5:B90)/2)+1)),"")</f>
        <v>KLIM - int - 43</v>
      </c>
      <c r="B90" s="2" t="s">
        <v>69</v>
      </c>
      <c r="C90" t="s">
        <v>85</v>
      </c>
      <c r="D90" t="s">
        <v>86</v>
      </c>
      <c r="E90" t="s">
        <v>100</v>
      </c>
      <c r="F90" t="s">
        <v>101</v>
      </c>
      <c r="G90" t="s">
        <v>83</v>
      </c>
      <c r="H90" t="s">
        <v>84</v>
      </c>
      <c r="I90" s="26">
        <v>-138.5963659947156</v>
      </c>
      <c r="J90" s="43"/>
      <c r="K90" s="45"/>
      <c r="L90" t="s">
        <v>138</v>
      </c>
    </row>
    <row r="91" spans="1:12" ht="15" x14ac:dyDescent="0.25">
      <c r="A91" s="2" t="str">
        <f>IF(B91&lt;&gt;"",CONCATENATE(B91," - int - ",IF(COUNTA($B$5:B91)/2-TRUNC(COUNTA($B$5:B91)/2)=0,TRUNC(COUNTA($B$5:B91)/2),TRUNC(COUNTA($B$5:B91)/2)+1)),"")</f>
        <v>KLIM - int - 44</v>
      </c>
      <c r="B91" s="2" t="s">
        <v>69</v>
      </c>
      <c r="C91" t="s">
        <v>85</v>
      </c>
      <c r="D91" t="s">
        <v>106</v>
      </c>
      <c r="E91" t="s">
        <v>82</v>
      </c>
      <c r="F91" t="s">
        <v>82</v>
      </c>
      <c r="G91" t="s">
        <v>83</v>
      </c>
      <c r="H91" t="s">
        <v>98</v>
      </c>
      <c r="I91" s="26">
        <v>301.58731428571434</v>
      </c>
      <c r="J91" s="43"/>
      <c r="K91" s="45"/>
      <c r="L91" t="s">
        <v>138</v>
      </c>
    </row>
    <row r="92" spans="1:12" ht="15" x14ac:dyDescent="0.25">
      <c r="A92" s="2" t="str">
        <f>IF(B92&lt;&gt;"",CONCATENATE(B92," - int - ",IF(COUNTA($B$5:B92)/2-TRUNC(COUNTA($B$5:B92)/2)=0,TRUNC(COUNTA($B$5:B92)/2),TRUNC(COUNTA($B$5:B92)/2)+1)),"")</f>
        <v>KLIM - int - 44</v>
      </c>
      <c r="B92" s="2" t="s">
        <v>69</v>
      </c>
      <c r="C92" t="s">
        <v>85</v>
      </c>
      <c r="D92" t="s">
        <v>106</v>
      </c>
      <c r="E92" t="s">
        <v>82</v>
      </c>
      <c r="F92" t="s">
        <v>82</v>
      </c>
      <c r="G92" t="s">
        <v>83</v>
      </c>
      <c r="H92" t="s">
        <v>99</v>
      </c>
      <c r="I92" s="26">
        <v>-950.94064245535992</v>
      </c>
      <c r="J92" s="43"/>
      <c r="K92" s="45"/>
      <c r="L92" t="s">
        <v>138</v>
      </c>
    </row>
    <row r="93" spans="1:12" ht="15" x14ac:dyDescent="0.25">
      <c r="A93" s="2" t="str">
        <f>IF(B93&lt;&gt;"",CONCATENATE(B93," - int - ",IF(COUNTA($B$5:B93)/2-TRUNC(COUNTA($B$5:B93)/2)=0,TRUNC(COUNTA($B$5:B93)/2),TRUNC(COUNTA($B$5:B93)/2)+1)),"")</f>
        <v>KLIM - int - 45</v>
      </c>
      <c r="B93" s="2" t="s">
        <v>69</v>
      </c>
      <c r="C93" t="s">
        <v>85</v>
      </c>
      <c r="D93" t="s">
        <v>106</v>
      </c>
      <c r="E93" t="s">
        <v>82</v>
      </c>
      <c r="F93" t="s">
        <v>82</v>
      </c>
      <c r="G93" t="s">
        <v>83</v>
      </c>
      <c r="H93" t="s">
        <v>96</v>
      </c>
      <c r="I93" s="26">
        <v>-630839.04590617912</v>
      </c>
      <c r="J93" s="43"/>
      <c r="K93" s="45"/>
      <c r="L93" t="s">
        <v>138</v>
      </c>
    </row>
    <row r="94" spans="1:12" ht="15" x14ac:dyDescent="0.25">
      <c r="A94" s="2" t="str">
        <f>IF(B94&lt;&gt;"",CONCATENATE(B94," - int - ",IF(COUNTA($B$5:B94)/2-TRUNC(COUNTA($B$5:B94)/2)=0,TRUNC(COUNTA($B$5:B94)/2),TRUNC(COUNTA($B$5:B94)/2)+1)),"")</f>
        <v>KLIM - int - 45</v>
      </c>
      <c r="B94" s="2" t="s">
        <v>69</v>
      </c>
      <c r="C94" t="s">
        <v>85</v>
      </c>
      <c r="D94" t="s">
        <v>106</v>
      </c>
      <c r="E94" t="s">
        <v>100</v>
      </c>
      <c r="F94" t="s">
        <v>101</v>
      </c>
      <c r="G94" t="s">
        <v>83</v>
      </c>
      <c r="H94" t="s">
        <v>84</v>
      </c>
      <c r="I94" s="26">
        <v>-89.016621730158931</v>
      </c>
      <c r="J94" s="43"/>
      <c r="K94" s="45"/>
      <c r="L94" t="s">
        <v>138</v>
      </c>
    </row>
    <row r="95" spans="1:12" ht="15" x14ac:dyDescent="0.25">
      <c r="A95" s="2" t="str">
        <f>IF(B95&lt;&gt;"",CONCATENATE(B95," - int - ",IF(COUNTA($B$5:B95)/2-TRUNC(COUNTA($B$5:B95)/2)=0,TRUNC(COUNTA($B$5:B95)/2),TRUNC(COUNTA($B$5:B95)/2)+1)),"")</f>
        <v>KLIM - int - 46</v>
      </c>
      <c r="B95" s="2" t="s">
        <v>69</v>
      </c>
      <c r="C95" t="s">
        <v>85</v>
      </c>
      <c r="D95" t="s">
        <v>107</v>
      </c>
      <c r="E95" t="s">
        <v>82</v>
      </c>
      <c r="F95" t="s">
        <v>82</v>
      </c>
      <c r="G95" t="s">
        <v>83</v>
      </c>
      <c r="H95" t="s">
        <v>98</v>
      </c>
      <c r="I95" s="26">
        <v>75.396828571428586</v>
      </c>
      <c r="J95" s="43"/>
      <c r="K95" s="45"/>
      <c r="L95" t="s">
        <v>138</v>
      </c>
    </row>
    <row r="96" spans="1:12" ht="15" x14ac:dyDescent="0.25">
      <c r="A96" s="2" t="str">
        <f>IF(B96&lt;&gt;"",CONCATENATE(B96," - int - ",IF(COUNTA($B$5:B96)/2-TRUNC(COUNTA($B$5:B96)/2)=0,TRUNC(COUNTA($B$5:B96)/2),TRUNC(COUNTA($B$5:B96)/2)+1)),"")</f>
        <v>KLIM - int - 46</v>
      </c>
      <c r="B96" s="2" t="s">
        <v>69</v>
      </c>
      <c r="C96" t="s">
        <v>85</v>
      </c>
      <c r="D96" t="s">
        <v>107</v>
      </c>
      <c r="E96" t="s">
        <v>82</v>
      </c>
      <c r="F96" t="s">
        <v>82</v>
      </c>
      <c r="G96" t="s">
        <v>83</v>
      </c>
      <c r="H96" t="s">
        <v>84</v>
      </c>
      <c r="I96" s="26">
        <v>-434999.99989999988</v>
      </c>
      <c r="J96" s="43"/>
      <c r="K96" s="45"/>
      <c r="L96" t="s">
        <v>138</v>
      </c>
    </row>
    <row r="97" spans="1:12" ht="15" x14ac:dyDescent="0.25">
      <c r="A97" s="2" t="str">
        <f>IF(B97&lt;&gt;"",CONCATENATE(B97," - int - ",IF(COUNTA($B$5:B97)/2-TRUNC(COUNTA($B$5:B97)/2)=0,TRUNC(COUNTA($B$5:B97)/2),TRUNC(COUNTA($B$5:B97)/2)+1)),"")</f>
        <v>KLIM - int - 47</v>
      </c>
      <c r="B97" s="2" t="s">
        <v>69</v>
      </c>
      <c r="C97" t="s">
        <v>85</v>
      </c>
      <c r="D97" t="s">
        <v>107</v>
      </c>
      <c r="E97" t="s">
        <v>82</v>
      </c>
      <c r="F97" t="s">
        <v>82</v>
      </c>
      <c r="G97" t="s">
        <v>83</v>
      </c>
      <c r="H97" t="s">
        <v>99</v>
      </c>
      <c r="I97" s="26">
        <v>-237.73505866635242</v>
      </c>
      <c r="J97" s="43"/>
      <c r="K97" s="45"/>
      <c r="L97" t="s">
        <v>138</v>
      </c>
    </row>
    <row r="98" spans="1:12" ht="15" x14ac:dyDescent="0.25">
      <c r="A98" s="2" t="str">
        <f>IF(B98&lt;&gt;"",CONCATENATE(B98," - int - ",IF(COUNTA($B$5:B98)/2-TRUNC(COUNTA($B$5:B98)/2)=0,TRUNC(COUNTA($B$5:B98)/2),TRUNC(COUNTA($B$5:B98)/2)+1)),"")</f>
        <v>KLIM - int - 47</v>
      </c>
      <c r="B98" s="2" t="s">
        <v>69</v>
      </c>
      <c r="C98" t="s">
        <v>85</v>
      </c>
      <c r="D98" t="s">
        <v>107</v>
      </c>
      <c r="E98" t="s">
        <v>82</v>
      </c>
      <c r="F98" t="s">
        <v>82</v>
      </c>
      <c r="G98" t="s">
        <v>83</v>
      </c>
      <c r="H98" t="s">
        <v>96</v>
      </c>
      <c r="I98" s="26">
        <v>-87525.218588168718</v>
      </c>
      <c r="J98" s="43"/>
      <c r="K98" s="45"/>
      <c r="L98" t="s">
        <v>138</v>
      </c>
    </row>
    <row r="99" spans="1:12" ht="15" x14ac:dyDescent="0.25">
      <c r="A99" s="2" t="str">
        <f>IF(B99&lt;&gt;"",CONCATENATE(B99," - int - ",IF(COUNTA($B$5:B99)/2-TRUNC(COUNTA($B$5:B99)/2)=0,TRUNC(COUNTA($B$5:B99)/2),TRUNC(COUNTA($B$5:B99)/2)+1)),"")</f>
        <v>KLIM - int - 48</v>
      </c>
      <c r="B99" s="2" t="s">
        <v>69</v>
      </c>
      <c r="C99" t="s">
        <v>85</v>
      </c>
      <c r="D99" t="s">
        <v>107</v>
      </c>
      <c r="E99" t="s">
        <v>100</v>
      </c>
      <c r="F99" t="s">
        <v>101</v>
      </c>
      <c r="G99" t="s">
        <v>83</v>
      </c>
      <c r="H99" t="s">
        <v>84</v>
      </c>
      <c r="I99" s="26">
        <v>193.65099431745875</v>
      </c>
      <c r="J99" s="43"/>
      <c r="K99" s="45"/>
      <c r="L99" t="s">
        <v>138</v>
      </c>
    </row>
    <row r="100" spans="1:12" ht="15" x14ac:dyDescent="0.25">
      <c r="A100" s="2" t="str">
        <f>IF(B100&lt;&gt;"",CONCATENATE(B100," - int - ",IF(COUNTA($B$5:B100)/2-TRUNC(COUNTA($B$5:B100)/2)=0,TRUNC(COUNTA($B$5:B100)/2),TRUNC(COUNTA($B$5:B100)/2)+1)),"")</f>
        <v>KLIM - int - 48</v>
      </c>
      <c r="B100" s="2" t="s">
        <v>69</v>
      </c>
      <c r="C100" t="s">
        <v>85</v>
      </c>
      <c r="D100" t="s">
        <v>87</v>
      </c>
      <c r="E100" t="s">
        <v>104</v>
      </c>
      <c r="F100" t="s">
        <v>105</v>
      </c>
      <c r="G100" t="s">
        <v>83</v>
      </c>
      <c r="H100" t="s">
        <v>84</v>
      </c>
      <c r="I100" s="26">
        <v>190000.00000500001</v>
      </c>
      <c r="J100" s="43"/>
      <c r="K100" s="45"/>
      <c r="L100" t="s">
        <v>138</v>
      </c>
    </row>
    <row r="101" spans="1:12" ht="15" x14ac:dyDescent="0.25">
      <c r="A101" s="2" t="str">
        <f>IF(B101&lt;&gt;"",CONCATENATE(B101," - int - ",IF(COUNTA($B$5:B101)/2-TRUNC(COUNTA($B$5:B101)/2)=0,TRUNC(COUNTA($B$5:B101)/2),TRUNC(COUNTA($B$5:B101)/2)+1)),"")</f>
        <v>KLIM - int - 49</v>
      </c>
      <c r="B101" s="2" t="s">
        <v>69</v>
      </c>
      <c r="C101" t="s">
        <v>85</v>
      </c>
      <c r="D101" t="s">
        <v>87</v>
      </c>
      <c r="E101" t="s">
        <v>82</v>
      </c>
      <c r="F101" t="s">
        <v>82</v>
      </c>
      <c r="G101" t="s">
        <v>83</v>
      </c>
      <c r="H101" t="s">
        <v>98</v>
      </c>
      <c r="I101" s="26">
        <v>226.19048571428584</v>
      </c>
      <c r="J101" s="43"/>
      <c r="K101" s="45"/>
      <c r="L101" t="s">
        <v>138</v>
      </c>
    </row>
    <row r="102" spans="1:12" ht="15" x14ac:dyDescent="0.25">
      <c r="A102" s="2" t="str">
        <f>IF(B102&lt;&gt;"",CONCATENATE(B102," - int - ",IF(COUNTA($B$5:B102)/2-TRUNC(COUNTA($B$5:B102)/2)=0,TRUNC(COUNTA($B$5:B102)/2),TRUNC(COUNTA($B$5:B102)/2)+1)),"")</f>
        <v>KLIM - int - 49</v>
      </c>
      <c r="B102" s="2" t="s">
        <v>69</v>
      </c>
      <c r="C102" t="s">
        <v>85</v>
      </c>
      <c r="D102" t="s">
        <v>87</v>
      </c>
      <c r="E102" t="s">
        <v>82</v>
      </c>
      <c r="F102" t="s">
        <v>82</v>
      </c>
      <c r="G102" t="s">
        <v>83</v>
      </c>
      <c r="H102" t="s">
        <v>84</v>
      </c>
      <c r="I102" s="26">
        <v>545496.30035999883</v>
      </c>
      <c r="J102" s="43"/>
      <c r="K102" s="45"/>
      <c r="L102" t="s">
        <v>138</v>
      </c>
    </row>
    <row r="103" spans="1:12" ht="15" x14ac:dyDescent="0.25">
      <c r="A103" s="2" t="str">
        <f>IF(B103&lt;&gt;"",CONCATENATE(B103," - int - ",IF(COUNTA($B$5:B103)/2-TRUNC(COUNTA($B$5:B103)/2)=0,TRUNC(COUNTA($B$5:B103)/2),TRUNC(COUNTA($B$5:B103)/2)+1)),"")</f>
        <v>KLIM - int - 50</v>
      </c>
      <c r="B103" s="2" t="s">
        <v>69</v>
      </c>
      <c r="C103" t="s">
        <v>85</v>
      </c>
      <c r="D103" t="s">
        <v>87</v>
      </c>
      <c r="E103" t="s">
        <v>82</v>
      </c>
      <c r="F103" t="s">
        <v>82</v>
      </c>
      <c r="G103" t="s">
        <v>83</v>
      </c>
      <c r="H103" t="s">
        <v>99</v>
      </c>
      <c r="I103" s="26">
        <v>-781.83689194708131</v>
      </c>
      <c r="J103" s="43"/>
      <c r="K103" s="45"/>
      <c r="L103" t="s">
        <v>138</v>
      </c>
    </row>
    <row r="104" spans="1:12" ht="15" x14ac:dyDescent="0.25">
      <c r="A104" s="2" t="str">
        <f>IF(B104&lt;&gt;"",CONCATENATE(B104," - int - ",IF(COUNTA($B$5:B104)/2-TRUNC(COUNTA($B$5:B104)/2)=0,TRUNC(COUNTA($B$5:B104)/2),TRUNC(COUNTA($B$5:B104)/2)+1)),"")</f>
        <v>KLIM - int - 50</v>
      </c>
      <c r="B104" s="2" t="s">
        <v>69</v>
      </c>
      <c r="C104" t="s">
        <v>85</v>
      </c>
      <c r="D104" t="s">
        <v>87</v>
      </c>
      <c r="E104" t="s">
        <v>82</v>
      </c>
      <c r="F104" t="s">
        <v>82</v>
      </c>
      <c r="G104" t="s">
        <v>83</v>
      </c>
      <c r="H104" t="s">
        <v>96</v>
      </c>
      <c r="I104" s="26">
        <v>-17880.103419212974</v>
      </c>
      <c r="J104" s="43"/>
      <c r="K104" s="45"/>
      <c r="L104" t="s">
        <v>138</v>
      </c>
    </row>
    <row r="105" spans="1:12" ht="15" x14ac:dyDescent="0.25">
      <c r="A105" s="2" t="str">
        <f>IF(B105&lt;&gt;"",CONCATENATE(B105," - int - ",IF(COUNTA($B$5:B105)/2-TRUNC(COUNTA($B$5:B105)/2)=0,TRUNC(COUNTA($B$5:B105)/2),TRUNC(COUNTA($B$5:B105)/2)+1)),"")</f>
        <v>KLIM - int - 51</v>
      </c>
      <c r="B105" s="2" t="s">
        <v>69</v>
      </c>
      <c r="C105" t="s">
        <v>85</v>
      </c>
      <c r="D105" t="s">
        <v>87</v>
      </c>
      <c r="E105" t="s">
        <v>100</v>
      </c>
      <c r="F105" t="s">
        <v>101</v>
      </c>
      <c r="G105" t="s">
        <v>83</v>
      </c>
      <c r="H105" t="s">
        <v>84</v>
      </c>
      <c r="I105" s="26">
        <v>-469.37720249206359</v>
      </c>
      <c r="J105" s="43"/>
      <c r="K105" s="45"/>
      <c r="L105" t="s">
        <v>138</v>
      </c>
    </row>
    <row r="106" spans="1:12" ht="15" x14ac:dyDescent="0.25">
      <c r="A106" s="2" t="str">
        <f>IF(B106&lt;&gt;"",CONCATENATE(B106," - int - ",IF(COUNTA($B$5:B106)/2-TRUNC(COUNTA($B$5:B106)/2)=0,TRUNC(COUNTA($B$5:B106)/2),TRUNC(COUNTA($B$5:B106)/2)+1)),"")</f>
        <v>KLIM - int - 51</v>
      </c>
      <c r="B106" s="2" t="s">
        <v>69</v>
      </c>
      <c r="C106" t="s">
        <v>88</v>
      </c>
      <c r="D106" t="s">
        <v>110</v>
      </c>
      <c r="E106" t="s">
        <v>82</v>
      </c>
      <c r="F106" t="s">
        <v>82</v>
      </c>
      <c r="G106" t="s">
        <v>83</v>
      </c>
      <c r="H106" t="s">
        <v>98</v>
      </c>
      <c r="I106" s="26">
        <v>376.98414285714284</v>
      </c>
      <c r="J106" s="43"/>
      <c r="K106" s="45"/>
      <c r="L106" t="s">
        <v>138</v>
      </c>
    </row>
    <row r="107" spans="1:12" ht="15" x14ac:dyDescent="0.25">
      <c r="A107" s="2" t="str">
        <f>IF(B107&lt;&gt;"",CONCATENATE(B107," - int - ",IF(COUNTA($B$5:B107)/2-TRUNC(COUNTA($B$5:B107)/2)=0,TRUNC(COUNTA($B$5:B107)/2),TRUNC(COUNTA($B$5:B107)/2)+1)),"")</f>
        <v>KLIM - int - 52</v>
      </c>
      <c r="B107" s="2" t="s">
        <v>69</v>
      </c>
      <c r="C107" t="s">
        <v>88</v>
      </c>
      <c r="D107" t="s">
        <v>110</v>
      </c>
      <c r="E107" t="s">
        <v>82</v>
      </c>
      <c r="F107" t="s">
        <v>82</v>
      </c>
      <c r="G107" t="s">
        <v>83</v>
      </c>
      <c r="H107" t="s">
        <v>99</v>
      </c>
      <c r="I107" s="26">
        <v>-1110.7858341997489</v>
      </c>
      <c r="J107" s="43"/>
      <c r="K107" s="45"/>
      <c r="L107" t="s">
        <v>138</v>
      </c>
    </row>
    <row r="108" spans="1:12" ht="15" x14ac:dyDescent="0.25">
      <c r="A108" s="2" t="str">
        <f>IF(B108&lt;&gt;"",CONCATENATE(B108," - int - ",IF(COUNTA($B$5:B108)/2-TRUNC(COUNTA($B$5:B108)/2)=0,TRUNC(COUNTA($B$5:B108)/2),TRUNC(COUNTA($B$5:B108)/2)+1)),"")</f>
        <v>KLIM - int - 52</v>
      </c>
      <c r="B108" s="2" t="s">
        <v>69</v>
      </c>
      <c r="C108" t="s">
        <v>88</v>
      </c>
      <c r="D108" t="s">
        <v>110</v>
      </c>
      <c r="E108" t="s">
        <v>82</v>
      </c>
      <c r="F108" t="s">
        <v>82</v>
      </c>
      <c r="G108" t="s">
        <v>83</v>
      </c>
      <c r="H108" t="s">
        <v>96</v>
      </c>
      <c r="I108" s="26">
        <v>44678.877955265169</v>
      </c>
      <c r="J108" s="43"/>
      <c r="K108" s="45"/>
      <c r="L108" t="s">
        <v>138</v>
      </c>
    </row>
    <row r="109" spans="1:12" ht="15" x14ac:dyDescent="0.25">
      <c r="A109" s="2" t="str">
        <f>IF(B109&lt;&gt;"",CONCATENATE(B109," - int - ",IF(COUNTA($B$5:B109)/2-TRUNC(COUNTA($B$5:B109)/2)=0,TRUNC(COUNTA($B$5:B109)/2),TRUNC(COUNTA($B$5:B109)/2)+1)),"")</f>
        <v>KLIM - int - 53</v>
      </c>
      <c r="B109" s="2" t="s">
        <v>69</v>
      </c>
      <c r="C109" t="s">
        <v>88</v>
      </c>
      <c r="D109" t="s">
        <v>110</v>
      </c>
      <c r="E109" t="s">
        <v>100</v>
      </c>
      <c r="F109" t="s">
        <v>101</v>
      </c>
      <c r="G109" t="s">
        <v>83</v>
      </c>
      <c r="H109" t="s">
        <v>84</v>
      </c>
      <c r="I109" s="26">
        <v>-85.085911746049533</v>
      </c>
      <c r="J109" s="43"/>
      <c r="K109" s="45"/>
      <c r="L109" t="s">
        <v>138</v>
      </c>
    </row>
    <row r="110" spans="1:12" ht="15" x14ac:dyDescent="0.25">
      <c r="A110" s="2" t="str">
        <f>IF(B110&lt;&gt;"",CONCATENATE(B110," - int - ",IF(COUNTA($B$5:B110)/2-TRUNC(COUNTA($B$5:B110)/2)=0,TRUNC(COUNTA($B$5:B110)/2),TRUNC(COUNTA($B$5:B110)/2)+1)),"")</f>
        <v>KLIM - int - 53</v>
      </c>
      <c r="B110" s="2" t="s">
        <v>69</v>
      </c>
      <c r="C110" t="s">
        <v>88</v>
      </c>
      <c r="D110" t="s">
        <v>111</v>
      </c>
      <c r="E110" t="s">
        <v>82</v>
      </c>
      <c r="F110" t="s">
        <v>82</v>
      </c>
      <c r="G110" t="s">
        <v>83</v>
      </c>
      <c r="H110" t="s">
        <v>98</v>
      </c>
      <c r="I110" s="26">
        <v>75.396828571428586</v>
      </c>
      <c r="J110" s="43"/>
      <c r="K110" s="45"/>
      <c r="L110" t="s">
        <v>138</v>
      </c>
    </row>
    <row r="111" spans="1:12" ht="15" x14ac:dyDescent="0.25">
      <c r="A111" s="2" t="str">
        <f>IF(B111&lt;&gt;"",CONCATENATE(B111," - int - ",IF(COUNTA($B$5:B111)/2-TRUNC(COUNTA($B$5:B111)/2)=0,TRUNC(COUNTA($B$5:B111)/2),TRUNC(COUNTA($B$5:B111)/2)+1)),"")</f>
        <v>KLIM - int - 54</v>
      </c>
      <c r="B111" s="2" t="s">
        <v>69</v>
      </c>
      <c r="C111" t="s">
        <v>88</v>
      </c>
      <c r="D111" t="s">
        <v>111</v>
      </c>
      <c r="E111" t="s">
        <v>82</v>
      </c>
      <c r="F111" t="s">
        <v>82</v>
      </c>
      <c r="G111" t="s">
        <v>83</v>
      </c>
      <c r="H111" t="s">
        <v>84</v>
      </c>
      <c r="I111" s="26">
        <v>-80879</v>
      </c>
      <c r="J111" s="43"/>
      <c r="K111" s="45"/>
      <c r="L111" t="s">
        <v>138</v>
      </c>
    </row>
    <row r="112" spans="1:12" ht="15" x14ac:dyDescent="0.25">
      <c r="A112" s="2" t="str">
        <f>IF(B112&lt;&gt;"",CONCATENATE(B112," - int - ",IF(COUNTA($B$5:B112)/2-TRUNC(COUNTA($B$5:B112)/2)=0,TRUNC(COUNTA($B$5:B112)/2),TRUNC(COUNTA($B$5:B112)/2)+1)),"")</f>
        <v>KLIM - int - 54</v>
      </c>
      <c r="B112" s="2" t="s">
        <v>69</v>
      </c>
      <c r="C112" t="s">
        <v>88</v>
      </c>
      <c r="D112" t="s">
        <v>111</v>
      </c>
      <c r="E112" t="s">
        <v>82</v>
      </c>
      <c r="F112" t="s">
        <v>82</v>
      </c>
      <c r="G112" t="s">
        <v>83</v>
      </c>
      <c r="H112" t="s">
        <v>99</v>
      </c>
      <c r="I112" s="26">
        <v>-268.82319681232912</v>
      </c>
      <c r="J112" s="43"/>
      <c r="K112" s="45"/>
      <c r="L112" t="s">
        <v>138</v>
      </c>
    </row>
    <row r="113" spans="1:12" ht="15" x14ac:dyDescent="0.25">
      <c r="A113" s="2" t="str">
        <f>IF(B113&lt;&gt;"",CONCATENATE(B113," - int - ",IF(COUNTA($B$5:B113)/2-TRUNC(COUNTA($B$5:B113)/2)=0,TRUNC(COUNTA($B$5:B113)/2),TRUNC(COUNTA($B$5:B113)/2)+1)),"")</f>
        <v>KLIM - int - 55</v>
      </c>
      <c r="B113" s="2" t="s">
        <v>69</v>
      </c>
      <c r="C113" t="s">
        <v>88</v>
      </c>
      <c r="D113" t="s">
        <v>111</v>
      </c>
      <c r="E113" t="s">
        <v>82</v>
      </c>
      <c r="F113" t="s">
        <v>82</v>
      </c>
      <c r="G113" t="s">
        <v>83</v>
      </c>
      <c r="H113" t="s">
        <v>96</v>
      </c>
      <c r="I113" s="26">
        <v>-5874.7609056181427</v>
      </c>
      <c r="J113" s="43"/>
      <c r="K113" s="45"/>
      <c r="L113" t="s">
        <v>138</v>
      </c>
    </row>
    <row r="114" spans="1:12" ht="15" x14ac:dyDescent="0.25">
      <c r="A114" s="2" t="str">
        <f>IF(B114&lt;&gt;"",CONCATENATE(B114," - int - ",IF(COUNTA($B$5:B114)/2-TRUNC(COUNTA($B$5:B114)/2)=0,TRUNC(COUNTA($B$5:B114)/2),TRUNC(COUNTA($B$5:B114)/2)+1)),"")</f>
        <v>KLIM - int - 55</v>
      </c>
      <c r="B114" s="2" t="s">
        <v>69</v>
      </c>
      <c r="C114" t="s">
        <v>88</v>
      </c>
      <c r="D114" t="s">
        <v>111</v>
      </c>
      <c r="E114" t="s">
        <v>100</v>
      </c>
      <c r="F114" t="s">
        <v>101</v>
      </c>
      <c r="G114" t="s">
        <v>83</v>
      </c>
      <c r="H114" t="s">
        <v>84</v>
      </c>
      <c r="I114" s="26">
        <v>-6.3491032751326202</v>
      </c>
      <c r="J114" s="43"/>
      <c r="K114" s="45"/>
      <c r="L114" t="s">
        <v>138</v>
      </c>
    </row>
    <row r="115" spans="1:12" ht="15" x14ac:dyDescent="0.25">
      <c r="A115" s="2" t="str">
        <f>IF(B115&lt;&gt;"",CONCATENATE(B115," - int - ",IF(COUNTA($B$5:B115)/2-TRUNC(COUNTA($B$5:B115)/2)=0,TRUNC(COUNTA($B$5:B115)/2),TRUNC(COUNTA($B$5:B115)/2)+1)),"")</f>
        <v>KLIM - int - 56</v>
      </c>
      <c r="B115" s="2" t="s">
        <v>69</v>
      </c>
      <c r="C115" t="s">
        <v>88</v>
      </c>
      <c r="D115" t="s">
        <v>112</v>
      </c>
      <c r="E115" t="s">
        <v>82</v>
      </c>
      <c r="F115" t="s">
        <v>82</v>
      </c>
      <c r="G115" t="s">
        <v>83</v>
      </c>
      <c r="H115" t="s">
        <v>98</v>
      </c>
      <c r="I115" s="26">
        <v>301.58731428571434</v>
      </c>
      <c r="J115" s="43"/>
      <c r="K115" s="45"/>
      <c r="L115" t="s">
        <v>138</v>
      </c>
    </row>
    <row r="116" spans="1:12" ht="15" x14ac:dyDescent="0.25">
      <c r="A116" s="2" t="str">
        <f>IF(B116&lt;&gt;"",CONCATENATE(B116," - int - ",IF(COUNTA($B$5:B116)/2-TRUNC(COUNTA($B$5:B116)/2)=0,TRUNC(COUNTA($B$5:B116)/2),TRUNC(COUNTA($B$5:B116)/2)+1)),"")</f>
        <v>KLIM - int - 56</v>
      </c>
      <c r="B116" s="2" t="s">
        <v>69</v>
      </c>
      <c r="C116" t="s">
        <v>88</v>
      </c>
      <c r="D116" t="s">
        <v>112</v>
      </c>
      <c r="E116" t="s">
        <v>82</v>
      </c>
      <c r="F116" t="s">
        <v>82</v>
      </c>
      <c r="G116" t="s">
        <v>83</v>
      </c>
      <c r="H116" t="s">
        <v>99</v>
      </c>
      <c r="I116" s="26">
        <v>-820.92582788137952</v>
      </c>
      <c r="J116" s="43"/>
      <c r="K116" s="45"/>
      <c r="L116" t="s">
        <v>138</v>
      </c>
    </row>
    <row r="117" spans="1:12" ht="15" x14ac:dyDescent="0.25">
      <c r="A117" s="2" t="str">
        <f>IF(B117&lt;&gt;"",CONCATENATE(B117," - int - ",IF(COUNTA($B$5:B117)/2-TRUNC(COUNTA($B$5:B117)/2)=0,TRUNC(COUNTA($B$5:B117)/2),TRUNC(COUNTA($B$5:B117)/2)+1)),"")</f>
        <v>KLIM - int - 57</v>
      </c>
      <c r="B117" s="2" t="s">
        <v>69</v>
      </c>
      <c r="C117" t="s">
        <v>88</v>
      </c>
      <c r="D117" t="s">
        <v>112</v>
      </c>
      <c r="E117" t="s">
        <v>82</v>
      </c>
      <c r="F117" t="s">
        <v>82</v>
      </c>
      <c r="G117" t="s">
        <v>83</v>
      </c>
      <c r="H117" t="s">
        <v>96</v>
      </c>
      <c r="I117" s="26">
        <v>45094.726655884719</v>
      </c>
      <c r="J117" s="43"/>
      <c r="K117" s="45"/>
      <c r="L117" t="s">
        <v>138</v>
      </c>
    </row>
    <row r="118" spans="1:12" ht="15" x14ac:dyDescent="0.25">
      <c r="A118" s="2" t="str">
        <f>IF(B118&lt;&gt;"",CONCATENATE(B118," - int - ",IF(COUNTA($B$5:B118)/2-TRUNC(COUNTA($B$5:B118)/2)=0,TRUNC(COUNTA($B$5:B118)/2),TRUNC(COUNTA($B$5:B118)/2)+1)),"")</f>
        <v>KLIM - int - 57</v>
      </c>
      <c r="B118" s="2" t="s">
        <v>69</v>
      </c>
      <c r="C118" t="s">
        <v>88</v>
      </c>
      <c r="D118" t="s">
        <v>112</v>
      </c>
      <c r="E118" t="s">
        <v>100</v>
      </c>
      <c r="F118" t="s">
        <v>101</v>
      </c>
      <c r="G118" t="s">
        <v>83</v>
      </c>
      <c r="H118" t="s">
        <v>84</v>
      </c>
      <c r="I118" s="26">
        <v>-43.176785396828564</v>
      </c>
      <c r="J118" s="43"/>
      <c r="K118" s="45"/>
      <c r="L118" t="s">
        <v>138</v>
      </c>
    </row>
    <row r="119" spans="1:12" ht="15" x14ac:dyDescent="0.25">
      <c r="A119" s="2" t="str">
        <f>IF(B119&lt;&gt;"",CONCATENATE(B119," - int - ",IF(COUNTA($B$5:B119)/2-TRUNC(COUNTA($B$5:B119)/2)=0,TRUNC(COUNTA($B$5:B119)/2),TRUNC(COUNTA($B$5:B119)/2)+1)),"")</f>
        <v>KLIM - int - 58</v>
      </c>
      <c r="B119" s="2" t="s">
        <v>69</v>
      </c>
      <c r="C119" t="s">
        <v>88</v>
      </c>
      <c r="D119" t="s">
        <v>113</v>
      </c>
      <c r="E119" t="s">
        <v>82</v>
      </c>
      <c r="F119" t="s">
        <v>82</v>
      </c>
      <c r="G119" t="s">
        <v>83</v>
      </c>
      <c r="H119" t="s">
        <v>98</v>
      </c>
      <c r="I119" s="26">
        <v>678.5714571428573</v>
      </c>
      <c r="J119" s="43"/>
      <c r="K119" s="45"/>
      <c r="L119" t="s">
        <v>138</v>
      </c>
    </row>
    <row r="120" spans="1:12" ht="15" x14ac:dyDescent="0.25">
      <c r="A120" s="2" t="str">
        <f>IF(B120&lt;&gt;"",CONCATENATE(B120," - int - ",IF(COUNTA($B$5:B120)/2-TRUNC(COUNTA($B$5:B120)/2)=0,TRUNC(COUNTA($B$5:B120)/2),TRUNC(COUNTA($B$5:B120)/2)+1)),"")</f>
        <v>KLIM - int - 58</v>
      </c>
      <c r="B120" s="2" t="s">
        <v>69</v>
      </c>
      <c r="C120" t="s">
        <v>88</v>
      </c>
      <c r="D120" t="s">
        <v>113</v>
      </c>
      <c r="E120" t="s">
        <v>82</v>
      </c>
      <c r="F120" t="s">
        <v>82</v>
      </c>
      <c r="G120" t="s">
        <v>83</v>
      </c>
      <c r="H120" t="s">
        <v>99</v>
      </c>
      <c r="I120" s="26">
        <v>-1834.9933199690422</v>
      </c>
      <c r="J120" s="43"/>
      <c r="K120" s="45"/>
      <c r="L120" t="s">
        <v>138</v>
      </c>
    </row>
    <row r="121" spans="1:12" ht="15" x14ac:dyDescent="0.25">
      <c r="A121" s="2" t="str">
        <f>IF(B121&lt;&gt;"",CONCATENATE(B121," - int - ",IF(COUNTA($B$5:B121)/2-TRUNC(COUNTA($B$5:B121)/2)=0,TRUNC(COUNTA($B$5:B121)/2),TRUNC(COUNTA($B$5:B121)/2)+1)),"")</f>
        <v>KLIM - int - 59</v>
      </c>
      <c r="B121" s="2" t="s">
        <v>69</v>
      </c>
      <c r="C121" t="s">
        <v>88</v>
      </c>
      <c r="D121" t="s">
        <v>113</v>
      </c>
      <c r="E121" t="s">
        <v>82</v>
      </c>
      <c r="F121" t="s">
        <v>82</v>
      </c>
      <c r="G121" t="s">
        <v>83</v>
      </c>
      <c r="H121" t="s">
        <v>96</v>
      </c>
      <c r="I121" s="26">
        <v>28594.473623539263</v>
      </c>
      <c r="J121" s="43"/>
      <c r="K121" s="45"/>
      <c r="L121" t="s">
        <v>138</v>
      </c>
    </row>
    <row r="122" spans="1:12" ht="15" x14ac:dyDescent="0.25">
      <c r="A122" s="2" t="str">
        <f>IF(B122&lt;&gt;"",CONCATENATE(B122," - int - ",IF(COUNTA($B$5:B122)/2-TRUNC(COUNTA($B$5:B122)/2)=0,TRUNC(COUNTA($B$5:B122)/2),TRUNC(COUNTA($B$5:B122)/2)+1)),"")</f>
        <v>KLIM - int - 59</v>
      </c>
      <c r="B122" s="2" t="s">
        <v>69</v>
      </c>
      <c r="C122" t="s">
        <v>88</v>
      </c>
      <c r="D122" t="s">
        <v>113</v>
      </c>
      <c r="E122" t="s">
        <v>100</v>
      </c>
      <c r="F122" t="s">
        <v>101</v>
      </c>
      <c r="G122" t="s">
        <v>83</v>
      </c>
      <c r="H122" t="s">
        <v>84</v>
      </c>
      <c r="I122" s="26">
        <v>-57.142637142856984</v>
      </c>
      <c r="J122" s="43"/>
      <c r="K122" s="45"/>
      <c r="L122" t="s">
        <v>138</v>
      </c>
    </row>
    <row r="123" spans="1:12" ht="15" x14ac:dyDescent="0.25">
      <c r="A123" s="2" t="str">
        <f>IF(B123&lt;&gt;"",CONCATENATE(B123," - int - ",IF(COUNTA($B$5:B123)/2-TRUNC(COUNTA($B$5:B123)/2)=0,TRUNC(COUNTA($B$5:B123)/2),TRUNC(COUNTA($B$5:B123)/2)+1)),"")</f>
        <v>KLIM - int - 60</v>
      </c>
      <c r="B123" s="2" t="s">
        <v>69</v>
      </c>
      <c r="C123" t="s">
        <v>88</v>
      </c>
      <c r="D123" t="s">
        <v>89</v>
      </c>
      <c r="E123" t="s">
        <v>104</v>
      </c>
      <c r="F123" t="s">
        <v>105</v>
      </c>
      <c r="G123" t="s">
        <v>83</v>
      </c>
      <c r="H123" t="s">
        <v>84</v>
      </c>
      <c r="I123" s="26">
        <v>722000.00001900003</v>
      </c>
      <c r="J123" s="43"/>
      <c r="K123" s="45"/>
      <c r="L123" t="s">
        <v>138</v>
      </c>
    </row>
    <row r="124" spans="1:12" ht="15" x14ac:dyDescent="0.25">
      <c r="A124" s="2" t="str">
        <f>IF(B124&lt;&gt;"",CONCATENATE(B124," - int - ",IF(COUNTA($B$5:B124)/2-TRUNC(COUNTA($B$5:B124)/2)=0,TRUNC(COUNTA($B$5:B124)/2),TRUNC(COUNTA($B$5:B124)/2)+1)),"")</f>
        <v>KLIM - int - 60</v>
      </c>
      <c r="B124" s="2" t="s">
        <v>69</v>
      </c>
      <c r="C124" t="s">
        <v>88</v>
      </c>
      <c r="D124" t="s">
        <v>89</v>
      </c>
      <c r="E124" t="s">
        <v>82</v>
      </c>
      <c r="F124" t="s">
        <v>82</v>
      </c>
      <c r="G124" t="s">
        <v>83</v>
      </c>
      <c r="H124" t="s">
        <v>98</v>
      </c>
      <c r="I124" s="26">
        <v>226.19048571428584</v>
      </c>
      <c r="J124" s="43"/>
      <c r="K124" s="45"/>
      <c r="L124" t="s">
        <v>138</v>
      </c>
    </row>
    <row r="125" spans="1:12" ht="15" x14ac:dyDescent="0.25">
      <c r="A125" s="2" t="str">
        <f>IF(B125&lt;&gt;"",CONCATENATE(B125," - int - ",IF(COUNTA($B$5:B125)/2-TRUNC(COUNTA($B$5:B125)/2)=0,TRUNC(COUNTA($B$5:B125)/2),TRUNC(COUNTA($B$5:B125)/2)+1)),"")</f>
        <v>KLIM - int - 61</v>
      </c>
      <c r="B125" s="2" t="s">
        <v>69</v>
      </c>
      <c r="C125" t="s">
        <v>88</v>
      </c>
      <c r="D125" t="s">
        <v>89</v>
      </c>
      <c r="E125" t="s">
        <v>82</v>
      </c>
      <c r="F125" t="s">
        <v>82</v>
      </c>
      <c r="G125" t="s">
        <v>83</v>
      </c>
      <c r="H125" t="s">
        <v>84</v>
      </c>
      <c r="I125" s="26">
        <v>256511.78037799988</v>
      </c>
      <c r="J125" s="43"/>
      <c r="K125" s="45"/>
      <c r="L125" t="s">
        <v>138</v>
      </c>
    </row>
    <row r="126" spans="1:12" ht="15" x14ac:dyDescent="0.25">
      <c r="A126" s="2" t="str">
        <f>IF(B126&lt;&gt;"",CONCATENATE(B126," - int - ",IF(COUNTA($B$5:B126)/2-TRUNC(COUNTA($B$5:B126)/2)=0,TRUNC(COUNTA($B$5:B126)/2),TRUNC(COUNTA($B$5:B126)/2)+1)),"")</f>
        <v>KLIM - int - 61</v>
      </c>
      <c r="B126" s="2" t="s">
        <v>69</v>
      </c>
      <c r="C126" t="s">
        <v>88</v>
      </c>
      <c r="D126" t="s">
        <v>89</v>
      </c>
      <c r="E126" t="s">
        <v>82</v>
      </c>
      <c r="F126" t="s">
        <v>82</v>
      </c>
      <c r="G126" t="s">
        <v>83</v>
      </c>
      <c r="H126" t="s">
        <v>99</v>
      </c>
      <c r="I126" s="26">
        <v>-666.31859804707346</v>
      </c>
      <c r="J126" s="43"/>
      <c r="K126" s="45"/>
      <c r="L126" t="s">
        <v>138</v>
      </c>
    </row>
    <row r="127" spans="1:12" ht="15" x14ac:dyDescent="0.25">
      <c r="A127" s="2" t="str">
        <f>IF(B127&lt;&gt;"",CONCATENATE(B127," - int - ",IF(COUNTA($B$5:B127)/2-TRUNC(COUNTA($B$5:B127)/2)=0,TRUNC(COUNTA($B$5:B127)/2),TRUNC(COUNTA($B$5:B127)/2)+1)),"")</f>
        <v>KLIM - int - 62</v>
      </c>
      <c r="B127" s="2" t="s">
        <v>69</v>
      </c>
      <c r="C127" t="s">
        <v>88</v>
      </c>
      <c r="D127" t="s">
        <v>89</v>
      </c>
      <c r="E127" t="s">
        <v>82</v>
      </c>
      <c r="F127" t="s">
        <v>82</v>
      </c>
      <c r="G127" t="s">
        <v>83</v>
      </c>
      <c r="H127" t="s">
        <v>96</v>
      </c>
      <c r="I127" s="26">
        <v>38800.813877407025</v>
      </c>
      <c r="J127" s="43"/>
      <c r="K127" s="45"/>
      <c r="L127" t="s">
        <v>138</v>
      </c>
    </row>
    <row r="128" spans="1:12" ht="15" x14ac:dyDescent="0.25">
      <c r="A128" s="2" t="str">
        <f>IF(B128&lt;&gt;"",CONCATENATE(B128," - int - ",IF(COUNTA($B$5:B128)/2-TRUNC(COUNTA($B$5:B128)/2)=0,TRUNC(COUNTA($B$5:B128)/2),TRUNC(COUNTA($B$5:B128)/2)+1)),"")</f>
        <v>KLIM - int - 62</v>
      </c>
      <c r="B128" s="2" t="s">
        <v>69</v>
      </c>
      <c r="C128" t="s">
        <v>88</v>
      </c>
      <c r="D128" t="s">
        <v>89</v>
      </c>
      <c r="E128" t="s">
        <v>100</v>
      </c>
      <c r="F128" t="s">
        <v>101</v>
      </c>
      <c r="G128" t="s">
        <v>83</v>
      </c>
      <c r="H128" t="s">
        <v>84</v>
      </c>
      <c r="I128" s="26">
        <v>180.95268387830674</v>
      </c>
      <c r="J128" s="43"/>
      <c r="K128" s="45"/>
      <c r="L128" t="s">
        <v>138</v>
      </c>
    </row>
    <row r="129" spans="1:12" ht="15" x14ac:dyDescent="0.25">
      <c r="A129" s="2" t="str">
        <f>IF(B129&lt;&gt;"",CONCATENATE(B129," - int - ",IF(COUNTA($B$5:B129)/2-TRUNC(COUNTA($B$5:B129)/2)=0,TRUNC(COUNTA($B$5:B129)/2),TRUNC(COUNTA($B$5:B129)/2)+1)),"")</f>
        <v>KLIM - int - 63</v>
      </c>
      <c r="B129" s="2" t="s">
        <v>69</v>
      </c>
      <c r="C129" t="s">
        <v>90</v>
      </c>
      <c r="D129" t="s">
        <v>91</v>
      </c>
      <c r="E129" t="s">
        <v>104</v>
      </c>
      <c r="F129" t="s">
        <v>105</v>
      </c>
      <c r="G129" t="s">
        <v>83</v>
      </c>
      <c r="H129" t="s">
        <v>84</v>
      </c>
      <c r="I129" s="26">
        <v>190000.00000500001</v>
      </c>
      <c r="J129" s="43"/>
      <c r="K129" s="45"/>
      <c r="L129" t="s">
        <v>138</v>
      </c>
    </row>
    <row r="130" spans="1:12" ht="15" x14ac:dyDescent="0.25">
      <c r="A130" s="2" t="str">
        <f>IF(B130&lt;&gt;"",CONCATENATE(B130," - int - ",IF(COUNTA($B$5:B130)/2-TRUNC(COUNTA($B$5:B130)/2)=0,TRUNC(COUNTA($B$5:B130)/2),TRUNC(COUNTA($B$5:B130)/2)+1)),"")</f>
        <v>KLIM - int - 63</v>
      </c>
      <c r="B130" s="2" t="s">
        <v>69</v>
      </c>
      <c r="C130" t="s">
        <v>90</v>
      </c>
      <c r="D130" t="s">
        <v>91</v>
      </c>
      <c r="E130" t="s">
        <v>82</v>
      </c>
      <c r="F130" t="s">
        <v>82</v>
      </c>
      <c r="G130" t="s">
        <v>83</v>
      </c>
      <c r="H130" t="s">
        <v>98</v>
      </c>
      <c r="I130" s="26">
        <v>226.19048571428584</v>
      </c>
      <c r="J130" s="43"/>
      <c r="K130" s="45"/>
      <c r="L130" t="s">
        <v>138</v>
      </c>
    </row>
    <row r="131" spans="1:12" ht="15" x14ac:dyDescent="0.25">
      <c r="A131" s="2" t="str">
        <f>IF(B131&lt;&gt;"",CONCATENATE(B131," - int - ",IF(COUNTA($B$5:B131)/2-TRUNC(COUNTA($B$5:B131)/2)=0,TRUNC(COUNTA($B$5:B131)/2),TRUNC(COUNTA($B$5:B131)/2)+1)),"")</f>
        <v>KLIM - int - 64</v>
      </c>
      <c r="B131" s="2" t="s">
        <v>69</v>
      </c>
      <c r="C131" t="s">
        <v>90</v>
      </c>
      <c r="D131" t="s">
        <v>91</v>
      </c>
      <c r="E131" t="s">
        <v>82</v>
      </c>
      <c r="F131" t="s">
        <v>82</v>
      </c>
      <c r="G131" t="s">
        <v>83</v>
      </c>
      <c r="H131" t="s">
        <v>84</v>
      </c>
      <c r="I131" s="26">
        <v>67503.100089999731</v>
      </c>
      <c r="J131" s="43"/>
      <c r="K131" s="45"/>
      <c r="L131" t="s">
        <v>138</v>
      </c>
    </row>
    <row r="132" spans="1:12" ht="15" x14ac:dyDescent="0.25">
      <c r="A132" s="2" t="str">
        <f>IF(B132&lt;&gt;"",CONCATENATE(B132," - int - ",IF(COUNTA($B$5:B132)/2-TRUNC(COUNTA($B$5:B132)/2)=0,TRUNC(COUNTA($B$5:B132)/2),TRUNC(COUNTA($B$5:B132)/2)+1)),"")</f>
        <v>KLIM - int - 64</v>
      </c>
      <c r="B132" s="2" t="s">
        <v>69</v>
      </c>
      <c r="C132" t="s">
        <v>90</v>
      </c>
      <c r="D132" t="s">
        <v>91</v>
      </c>
      <c r="E132" t="s">
        <v>82</v>
      </c>
      <c r="F132" t="s">
        <v>82</v>
      </c>
      <c r="G132" t="s">
        <v>83</v>
      </c>
      <c r="H132" t="s">
        <v>99</v>
      </c>
      <c r="I132" s="26">
        <v>-804.25811838964</v>
      </c>
      <c r="J132" s="43"/>
      <c r="K132" s="45"/>
      <c r="L132" t="s">
        <v>138</v>
      </c>
    </row>
    <row r="133" spans="1:12" ht="15" x14ac:dyDescent="0.25">
      <c r="A133" s="2" t="str">
        <f>IF(B133&lt;&gt;"",CONCATENATE(B133," - int - ",IF(COUNTA($B$5:B133)/2-TRUNC(COUNTA($B$5:B133)/2)=0,TRUNC(COUNTA($B$5:B133)/2),TRUNC(COUNTA($B$5:B133)/2)+1)),"")</f>
        <v>KLIM - int - 65</v>
      </c>
      <c r="B133" s="2" t="s">
        <v>69</v>
      </c>
      <c r="C133" t="s">
        <v>90</v>
      </c>
      <c r="D133" t="s">
        <v>91</v>
      </c>
      <c r="E133" t="s">
        <v>82</v>
      </c>
      <c r="F133" t="s">
        <v>82</v>
      </c>
      <c r="G133" t="s">
        <v>83</v>
      </c>
      <c r="H133" t="s">
        <v>96</v>
      </c>
      <c r="I133" s="26">
        <v>16178.010738280616</v>
      </c>
      <c r="J133" s="43"/>
      <c r="K133" s="45"/>
      <c r="L133" t="s">
        <v>138</v>
      </c>
    </row>
    <row r="134" spans="1:12" ht="15" x14ac:dyDescent="0.25">
      <c r="A134" s="2" t="str">
        <f>IF(B134&lt;&gt;"",CONCATENATE(B134," - int - ",IF(COUNTA($B$5:B134)/2-TRUNC(COUNTA($B$5:B134)/2)=0,TRUNC(COUNTA($B$5:B134)/2),TRUNC(COUNTA($B$5:B134)/2)+1)),"")</f>
        <v>KLIM - int - 65</v>
      </c>
      <c r="B134" s="2" t="s">
        <v>69</v>
      </c>
      <c r="C134" t="s">
        <v>90</v>
      </c>
      <c r="D134" t="s">
        <v>91</v>
      </c>
      <c r="E134" t="s">
        <v>100</v>
      </c>
      <c r="F134" t="s">
        <v>101</v>
      </c>
      <c r="G134" t="s">
        <v>83</v>
      </c>
      <c r="H134" t="s">
        <v>84</v>
      </c>
      <c r="I134" s="26">
        <v>-3152.8872190475813</v>
      </c>
      <c r="J134" s="43"/>
      <c r="K134" s="45"/>
      <c r="L134" t="s">
        <v>138</v>
      </c>
    </row>
    <row r="135" spans="1:12" ht="15" x14ac:dyDescent="0.25">
      <c r="A135" s="2" t="str">
        <f>IF(B135&lt;&gt;"",CONCATENATE(B135," - int - ",IF(COUNTA($B$5:B135)/2-TRUNC(COUNTA($B$5:B135)/2)=0,TRUNC(COUNTA($B$5:B135)/2),TRUNC(COUNTA($B$5:B135)/2)+1)),"")</f>
        <v>KLIM - int - 66</v>
      </c>
      <c r="B135" s="2" t="s">
        <v>69</v>
      </c>
      <c r="C135" t="s">
        <v>90</v>
      </c>
      <c r="D135" t="s">
        <v>114</v>
      </c>
      <c r="E135" t="s">
        <v>82</v>
      </c>
      <c r="F135" t="s">
        <v>82</v>
      </c>
      <c r="G135" t="s">
        <v>83</v>
      </c>
      <c r="H135" t="s">
        <v>98</v>
      </c>
      <c r="I135" s="26">
        <v>75.396828571428586</v>
      </c>
      <c r="J135" s="43"/>
      <c r="K135" s="45"/>
      <c r="L135" t="s">
        <v>138</v>
      </c>
    </row>
    <row r="136" spans="1:12" ht="15" x14ac:dyDescent="0.25">
      <c r="A136" s="2" t="str">
        <f>IF(B136&lt;&gt;"",CONCATENATE(B136," - int - ",IF(COUNTA($B$5:B136)/2-TRUNC(COUNTA($B$5:B136)/2)=0,TRUNC(COUNTA($B$5:B136)/2),TRUNC(COUNTA($B$5:B136)/2)+1)),"")</f>
        <v>KLIM - int - 66</v>
      </c>
      <c r="B136" s="2" t="s">
        <v>69</v>
      </c>
      <c r="C136" t="s">
        <v>90</v>
      </c>
      <c r="D136" t="s">
        <v>114</v>
      </c>
      <c r="E136" t="s">
        <v>82</v>
      </c>
      <c r="F136" t="s">
        <v>82</v>
      </c>
      <c r="G136" t="s">
        <v>83</v>
      </c>
      <c r="H136" t="s">
        <v>99</v>
      </c>
      <c r="I136" s="26">
        <v>-268.08604281992302</v>
      </c>
      <c r="J136" s="43"/>
      <c r="K136" s="45"/>
      <c r="L136" t="s">
        <v>138</v>
      </c>
    </row>
    <row r="137" spans="1:12" ht="15" x14ac:dyDescent="0.25">
      <c r="A137" s="2" t="str">
        <f>IF(B137&lt;&gt;"",CONCATENATE(B137," - int - ",IF(COUNTA($B$5:B137)/2-TRUNC(COUNTA($B$5:B137)/2)=0,TRUNC(COUNTA($B$5:B137)/2),TRUNC(COUNTA($B$5:B137)/2)+1)),"")</f>
        <v>KLIM - int - 67</v>
      </c>
      <c r="B137" s="2" t="s">
        <v>69</v>
      </c>
      <c r="C137" t="s">
        <v>90</v>
      </c>
      <c r="D137" t="s">
        <v>114</v>
      </c>
      <c r="E137" t="s">
        <v>82</v>
      </c>
      <c r="F137" t="s">
        <v>82</v>
      </c>
      <c r="G137" t="s">
        <v>83</v>
      </c>
      <c r="H137" t="s">
        <v>96</v>
      </c>
      <c r="I137" s="26">
        <v>-114330.12968392982</v>
      </c>
      <c r="J137" s="43"/>
      <c r="K137" s="45"/>
      <c r="L137" t="s">
        <v>138</v>
      </c>
    </row>
    <row r="138" spans="1:12" ht="15" x14ac:dyDescent="0.25">
      <c r="A138" s="2" t="str">
        <f>IF(B138&lt;&gt;"",CONCATENATE(B138," - int - ",IF(COUNTA($B$5:B138)/2-TRUNC(COUNTA($B$5:B138)/2)=0,TRUNC(COUNTA($B$5:B138)/2),TRUNC(COUNTA($B$5:B138)/2)+1)),"")</f>
        <v>KLIM - int - 67</v>
      </c>
      <c r="B138" s="2" t="s">
        <v>69</v>
      </c>
      <c r="C138" t="s">
        <v>90</v>
      </c>
      <c r="D138" t="s">
        <v>114</v>
      </c>
      <c r="E138" t="s">
        <v>100</v>
      </c>
      <c r="F138" t="s">
        <v>101</v>
      </c>
      <c r="G138" t="s">
        <v>83</v>
      </c>
      <c r="H138" t="s">
        <v>84</v>
      </c>
      <c r="I138" s="26">
        <v>11267.941493650796</v>
      </c>
      <c r="J138" s="43"/>
      <c r="K138" s="45"/>
      <c r="L138" t="s">
        <v>138</v>
      </c>
    </row>
    <row r="139" spans="1:12" ht="15" x14ac:dyDescent="0.25">
      <c r="A139" s="2" t="str">
        <f>IF(B139&lt;&gt;"",CONCATENATE(B139," - int - ",IF(COUNTA($B$5:B139)/2-TRUNC(COUNTA($B$5:B139)/2)=0,TRUNC(COUNTA($B$5:B139)/2),TRUNC(COUNTA($B$5:B139)/2)+1)),"")</f>
        <v>KLIM - int - 68</v>
      </c>
      <c r="B139" s="2" t="s">
        <v>69</v>
      </c>
      <c r="C139" t="s">
        <v>90</v>
      </c>
      <c r="D139" t="s">
        <v>92</v>
      </c>
      <c r="E139" t="s">
        <v>104</v>
      </c>
      <c r="F139" t="s">
        <v>105</v>
      </c>
      <c r="G139" t="s">
        <v>83</v>
      </c>
      <c r="H139" t="s">
        <v>84</v>
      </c>
      <c r="I139" s="26">
        <v>-2241999.9999589999</v>
      </c>
      <c r="J139" s="43"/>
      <c r="K139" s="45"/>
      <c r="L139" t="s">
        <v>138</v>
      </c>
    </row>
    <row r="140" spans="1:12" ht="15" x14ac:dyDescent="0.25">
      <c r="A140" s="2" t="str">
        <f>IF(B140&lt;&gt;"",CONCATENATE(B140," - int - ",IF(COUNTA($B$5:B140)/2-TRUNC(COUNTA($B$5:B140)/2)=0,TRUNC(COUNTA($B$5:B140)/2),TRUNC(COUNTA($B$5:B140)/2)+1)),"")</f>
        <v>KLIM - int - 68</v>
      </c>
      <c r="B140" s="2" t="s">
        <v>69</v>
      </c>
      <c r="C140" t="s">
        <v>90</v>
      </c>
      <c r="D140" t="s">
        <v>92</v>
      </c>
      <c r="E140" t="s">
        <v>82</v>
      </c>
      <c r="F140" t="s">
        <v>82</v>
      </c>
      <c r="G140" t="s">
        <v>83</v>
      </c>
      <c r="H140" t="s">
        <v>98</v>
      </c>
      <c r="I140" s="26">
        <v>226.19048571428584</v>
      </c>
      <c r="J140" s="43"/>
      <c r="K140" s="45"/>
      <c r="L140" t="s">
        <v>138</v>
      </c>
    </row>
    <row r="141" spans="1:12" ht="15" x14ac:dyDescent="0.25">
      <c r="A141" s="2" t="str">
        <f>IF(B141&lt;&gt;"",CONCATENATE(B141," - int - ",IF(COUNTA($B$5:B141)/2-TRUNC(COUNTA($B$5:B141)/2)=0,TRUNC(COUNTA($B$5:B141)/2),TRUNC(COUNTA($B$5:B141)/2)+1)),"")</f>
        <v>KLIM - int - 69</v>
      </c>
      <c r="B141" s="2" t="s">
        <v>69</v>
      </c>
      <c r="C141" t="s">
        <v>90</v>
      </c>
      <c r="D141" t="s">
        <v>92</v>
      </c>
      <c r="E141" t="s">
        <v>82</v>
      </c>
      <c r="F141" t="s">
        <v>82</v>
      </c>
      <c r="G141" t="s">
        <v>83</v>
      </c>
      <c r="H141" t="s">
        <v>84</v>
      </c>
      <c r="I141" s="26">
        <v>496319.42079200037</v>
      </c>
      <c r="J141" s="43"/>
      <c r="K141" s="45"/>
      <c r="L141" t="s">
        <v>138</v>
      </c>
    </row>
    <row r="142" spans="1:12" ht="15" x14ac:dyDescent="0.25">
      <c r="A142" s="2" t="str">
        <f>IF(B142&lt;&gt;"",CONCATENATE(B142," - int - ",IF(COUNTA($B$5:B142)/2-TRUNC(COUNTA($B$5:B142)/2)=0,TRUNC(COUNTA($B$5:B142)/2),TRUNC(COUNTA($B$5:B142)/2)+1)),"")</f>
        <v>KLIM - int - 69</v>
      </c>
      <c r="B142" s="2" t="s">
        <v>69</v>
      </c>
      <c r="C142" t="s">
        <v>90</v>
      </c>
      <c r="D142" t="s">
        <v>92</v>
      </c>
      <c r="E142" t="s">
        <v>82</v>
      </c>
      <c r="F142" t="s">
        <v>82</v>
      </c>
      <c r="G142" t="s">
        <v>83</v>
      </c>
      <c r="H142" t="s">
        <v>99</v>
      </c>
      <c r="I142" s="26">
        <v>56204.766960705281</v>
      </c>
      <c r="J142" s="43"/>
      <c r="K142" s="45"/>
      <c r="L142" t="s">
        <v>138</v>
      </c>
    </row>
    <row r="143" spans="1:12" ht="15" x14ac:dyDescent="0.25">
      <c r="A143" s="2" t="str">
        <f>IF(B143&lt;&gt;"",CONCATENATE(B143," - int - ",IF(COUNTA($B$5:B143)/2-TRUNC(COUNTA($B$5:B143)/2)=0,TRUNC(COUNTA($B$5:B143)/2),TRUNC(COUNTA($B$5:B143)/2)+1)),"")</f>
        <v>KLIM - int - 70</v>
      </c>
      <c r="B143" s="2" t="s">
        <v>69</v>
      </c>
      <c r="C143" t="s">
        <v>90</v>
      </c>
      <c r="D143" t="s">
        <v>92</v>
      </c>
      <c r="E143" t="s">
        <v>82</v>
      </c>
      <c r="F143" t="s">
        <v>82</v>
      </c>
      <c r="G143" t="s">
        <v>83</v>
      </c>
      <c r="H143" t="s">
        <v>96</v>
      </c>
      <c r="I143" s="26">
        <v>4415.3515388382366</v>
      </c>
      <c r="J143" s="43"/>
      <c r="K143" s="45"/>
      <c r="L143" t="s">
        <v>138</v>
      </c>
    </row>
    <row r="144" spans="1:12" ht="15" x14ac:dyDescent="0.25">
      <c r="A144" s="2" t="str">
        <f>IF(B144&lt;&gt;"",CONCATENATE(B144," - int - ",IF(COUNTA($B$5:B144)/2-TRUNC(COUNTA($B$5:B144)/2)=0,TRUNC(COUNTA($B$5:B144)/2),TRUNC(COUNTA($B$5:B144)/2)+1)),"")</f>
        <v>KLIM - int - 70</v>
      </c>
      <c r="B144" s="2" t="s">
        <v>69</v>
      </c>
      <c r="C144" t="s">
        <v>90</v>
      </c>
      <c r="D144" t="s">
        <v>92</v>
      </c>
      <c r="E144" t="s">
        <v>100</v>
      </c>
      <c r="F144" t="s">
        <v>101</v>
      </c>
      <c r="G144" t="s">
        <v>83</v>
      </c>
      <c r="H144" t="s">
        <v>84</v>
      </c>
      <c r="I144" s="26">
        <v>29.152687907935615</v>
      </c>
      <c r="J144" s="43"/>
      <c r="K144" s="45"/>
      <c r="L144" t="s">
        <v>138</v>
      </c>
    </row>
    <row r="145" spans="1:12" ht="15" x14ac:dyDescent="0.25">
      <c r="A145" s="2" t="str">
        <f>IF(B145&lt;&gt;"",CONCATENATE(B145," - int - ",IF(COUNTA($B$5:B145)/2-TRUNC(COUNTA($B$5:B145)/2)=0,TRUNC(COUNTA($B$5:B145)/2),TRUNC(COUNTA($B$5:B145)/2)+1)),"")</f>
        <v>KLIM - int - 71</v>
      </c>
      <c r="B145" s="2" t="s">
        <v>69</v>
      </c>
      <c r="C145" t="s">
        <v>93</v>
      </c>
      <c r="D145" t="s">
        <v>115</v>
      </c>
      <c r="E145" t="s">
        <v>100</v>
      </c>
      <c r="F145" t="s">
        <v>101</v>
      </c>
      <c r="G145" t="s">
        <v>83</v>
      </c>
      <c r="H145" t="s">
        <v>84</v>
      </c>
      <c r="I145" s="26">
        <v>-21621.119602399995</v>
      </c>
      <c r="J145" s="43"/>
      <c r="K145" s="45"/>
      <c r="L145" t="s">
        <v>138</v>
      </c>
    </row>
    <row r="146" spans="1:12" ht="15" x14ac:dyDescent="0.25">
      <c r="A146" s="2" t="str">
        <f>IF(B146&lt;&gt;"",CONCATENATE(B146," - int - ",IF(COUNTA($B$5:B146)/2-TRUNC(COUNTA($B$5:B146)/2)=0,TRUNC(COUNTA($B$5:B146)/2),TRUNC(COUNTA($B$5:B146)/2)+1)),"")</f>
        <v>KLIM - int - 71</v>
      </c>
      <c r="B146" s="2" t="s">
        <v>69</v>
      </c>
      <c r="C146" t="s">
        <v>93</v>
      </c>
      <c r="D146" t="s">
        <v>116</v>
      </c>
      <c r="E146" t="s">
        <v>82</v>
      </c>
      <c r="F146" t="s">
        <v>82</v>
      </c>
      <c r="G146" t="s">
        <v>83</v>
      </c>
      <c r="H146" t="s">
        <v>98</v>
      </c>
      <c r="I146" s="26">
        <v>75.396828571428586</v>
      </c>
      <c r="J146" s="43"/>
      <c r="K146" s="45"/>
      <c r="L146" t="s">
        <v>138</v>
      </c>
    </row>
    <row r="147" spans="1:12" ht="15" x14ac:dyDescent="0.25">
      <c r="A147" s="2" t="str">
        <f>IF(B147&lt;&gt;"",CONCATENATE(B147," - int - ",IF(COUNTA($B$5:B147)/2-TRUNC(COUNTA($B$5:B147)/2)=0,TRUNC(COUNTA($B$5:B147)/2),TRUNC(COUNTA($B$5:B147)/2)+1)),"")</f>
        <v>KLIM - int - 72</v>
      </c>
      <c r="B147" s="2" t="s">
        <v>69</v>
      </c>
      <c r="C147" t="s">
        <v>93</v>
      </c>
      <c r="D147" t="s">
        <v>116</v>
      </c>
      <c r="E147" t="s">
        <v>82</v>
      </c>
      <c r="F147" t="s">
        <v>82</v>
      </c>
      <c r="G147" t="s">
        <v>83</v>
      </c>
      <c r="H147" t="s">
        <v>99</v>
      </c>
      <c r="I147" s="26">
        <v>-8974.1979938063305</v>
      </c>
      <c r="J147" s="43"/>
      <c r="K147" s="45"/>
      <c r="L147" t="s">
        <v>138</v>
      </c>
    </row>
    <row r="148" spans="1:12" ht="15" x14ac:dyDescent="0.25">
      <c r="A148" s="2" t="str">
        <f>IF(B148&lt;&gt;"",CONCATENATE(B148," - int - ",IF(COUNTA($B$5:B148)/2-TRUNC(COUNTA($B$5:B148)/2)=0,TRUNC(COUNTA($B$5:B148)/2),TRUNC(COUNTA($B$5:B148)/2)+1)),"")</f>
        <v>KLIM - int - 72</v>
      </c>
      <c r="B148" s="2" t="s">
        <v>69</v>
      </c>
      <c r="C148" t="s">
        <v>93</v>
      </c>
      <c r="D148" t="s">
        <v>116</v>
      </c>
      <c r="E148" t="s">
        <v>82</v>
      </c>
      <c r="F148" t="s">
        <v>82</v>
      </c>
      <c r="G148" t="s">
        <v>83</v>
      </c>
      <c r="H148" t="s">
        <v>96</v>
      </c>
      <c r="I148" s="26">
        <v>-9585.5498149637242</v>
      </c>
      <c r="J148" s="43"/>
      <c r="K148" s="45"/>
      <c r="L148" t="s">
        <v>138</v>
      </c>
    </row>
    <row r="149" spans="1:12" ht="15" x14ac:dyDescent="0.25">
      <c r="A149" s="2" t="str">
        <f>IF(B149&lt;&gt;"",CONCATENATE(B149," - int - ",IF(COUNTA($B$5:B149)/2-TRUNC(COUNTA($B$5:B149)/2)=0,TRUNC(COUNTA($B$5:B149)/2),TRUNC(COUNTA($B$5:B149)/2)+1)),"")</f>
        <v>KLIM - int - 73</v>
      </c>
      <c r="B149" s="2" t="s">
        <v>69</v>
      </c>
      <c r="C149" t="s">
        <v>93</v>
      </c>
      <c r="D149" t="s">
        <v>116</v>
      </c>
      <c r="E149" t="s">
        <v>100</v>
      </c>
      <c r="F149" t="s">
        <v>101</v>
      </c>
      <c r="G149" t="s">
        <v>83</v>
      </c>
      <c r="H149" t="s">
        <v>84</v>
      </c>
      <c r="I149" s="26">
        <v>196.65099965079384</v>
      </c>
      <c r="J149" s="43"/>
      <c r="K149" s="45"/>
      <c r="L149" t="s">
        <v>138</v>
      </c>
    </row>
    <row r="150" spans="1:12" ht="13.5" customHeight="1" x14ac:dyDescent="0.25">
      <c r="A150" s="2" t="str">
        <f>IF(B150&lt;&gt;"",CONCATENATE(B150," - int - ",IF(COUNTA($B$5:B150)/2-TRUNC(COUNTA($B$5:B150)/2)=0,TRUNC(COUNTA($B$5:B150)/2),TRUNC(COUNTA($B$5:B150)/2)+1)),"")</f>
        <v>KLIM - int - 73</v>
      </c>
      <c r="B150" s="2" t="s">
        <v>69</v>
      </c>
      <c r="C150" t="s">
        <v>93</v>
      </c>
      <c r="D150" t="s">
        <v>94</v>
      </c>
      <c r="E150" t="s">
        <v>104</v>
      </c>
      <c r="F150" t="s">
        <v>105</v>
      </c>
      <c r="G150" t="s">
        <v>83</v>
      </c>
      <c r="H150" t="s">
        <v>84</v>
      </c>
      <c r="I150" s="26">
        <v>456000.00001199997</v>
      </c>
      <c r="J150" s="43"/>
      <c r="K150" s="45"/>
      <c r="L150" t="s">
        <v>138</v>
      </c>
    </row>
    <row r="151" spans="1:12" ht="15" x14ac:dyDescent="0.25">
      <c r="A151" s="2" t="str">
        <f>IF(B151&lt;&gt;"",CONCATENATE(B151," - int - ",IF(COUNTA($B$5:B151)/2-TRUNC(COUNTA($B$5:B151)/2)=0,TRUNC(COUNTA($B$5:B151)/2),TRUNC(COUNTA($B$5:B151)/2)+1)),"")</f>
        <v>KLIM - int - 74</v>
      </c>
      <c r="B151" s="2" t="s">
        <v>69</v>
      </c>
      <c r="C151" t="s">
        <v>93</v>
      </c>
      <c r="D151" t="s">
        <v>94</v>
      </c>
      <c r="E151" t="s">
        <v>117</v>
      </c>
      <c r="F151" t="s">
        <v>118</v>
      </c>
      <c r="G151" t="s">
        <v>83</v>
      </c>
      <c r="H151" t="s">
        <v>84</v>
      </c>
      <c r="I151" s="26">
        <v>-450000</v>
      </c>
      <c r="J151" s="43"/>
      <c r="K151" s="45"/>
      <c r="L151" t="s">
        <v>138</v>
      </c>
    </row>
    <row r="152" spans="1:12" ht="15" x14ac:dyDescent="0.25">
      <c r="A152" s="2" t="str">
        <f>IF(B152&lt;&gt;"",CONCATENATE(B152," - int - ",IF(COUNTA($B$5:B152)/2-TRUNC(COUNTA($B$5:B152)/2)=0,TRUNC(COUNTA($B$5:B152)/2),TRUNC(COUNTA($B$5:B152)/2)+1)),"")</f>
        <v>KLIM - int - 74</v>
      </c>
      <c r="B152" s="2" t="s">
        <v>69</v>
      </c>
      <c r="C152" t="s">
        <v>93</v>
      </c>
      <c r="D152" t="s">
        <v>94</v>
      </c>
      <c r="E152" t="s">
        <v>82</v>
      </c>
      <c r="F152" t="s">
        <v>82</v>
      </c>
      <c r="G152" t="s">
        <v>83</v>
      </c>
      <c r="H152" t="s">
        <v>98</v>
      </c>
      <c r="I152" s="26">
        <v>-4523.8094142857253</v>
      </c>
      <c r="J152" s="43"/>
      <c r="K152" s="45"/>
      <c r="L152" t="s">
        <v>138</v>
      </c>
    </row>
    <row r="153" spans="1:12" ht="15" x14ac:dyDescent="0.25">
      <c r="A153" s="2" t="str">
        <f>IF(B153&lt;&gt;"",CONCATENATE(B153," - int - ",IF(COUNTA($B$5:B153)/2-TRUNC(COUNTA($B$5:B153)/2)=0,TRUNC(COUNTA($B$5:B153)/2),TRUNC(COUNTA($B$5:B153)/2)+1)),"")</f>
        <v>KLIM - int - 75</v>
      </c>
      <c r="B153" s="2" t="s">
        <v>69</v>
      </c>
      <c r="C153" t="s">
        <v>93</v>
      </c>
      <c r="D153" t="s">
        <v>94</v>
      </c>
      <c r="E153" t="s">
        <v>82</v>
      </c>
      <c r="F153" t="s">
        <v>82</v>
      </c>
      <c r="G153" t="s">
        <v>83</v>
      </c>
      <c r="H153" t="s">
        <v>84</v>
      </c>
      <c r="I153" s="26">
        <v>153657.44026400009</v>
      </c>
      <c r="J153" s="43"/>
      <c r="K153" s="45"/>
      <c r="L153" t="s">
        <v>138</v>
      </c>
    </row>
    <row r="154" spans="1:12" ht="15" x14ac:dyDescent="0.25">
      <c r="A154" s="2" t="str">
        <f>IF(B154&lt;&gt;"",CONCATENATE(B154," - int - ",IF(COUNTA($B$5:B154)/2-TRUNC(COUNTA($B$5:B154)/2)=0,TRUNC(COUNTA($B$5:B154)/2),TRUNC(COUNTA($B$5:B154)/2)+1)),"")</f>
        <v>KLIM - int - 75</v>
      </c>
      <c r="B154" s="2" t="s">
        <v>69</v>
      </c>
      <c r="C154" t="s">
        <v>93</v>
      </c>
      <c r="D154" t="s">
        <v>94</v>
      </c>
      <c r="E154" t="s">
        <v>82</v>
      </c>
      <c r="F154" t="s">
        <v>82</v>
      </c>
      <c r="G154" t="s">
        <v>83</v>
      </c>
      <c r="H154" t="s">
        <v>99</v>
      </c>
      <c r="I154" s="26">
        <v>-984.80111890891567</v>
      </c>
      <c r="J154" s="43"/>
      <c r="K154" s="45"/>
      <c r="L154" t="s">
        <v>138</v>
      </c>
    </row>
    <row r="155" spans="1:12" ht="15" x14ac:dyDescent="0.25">
      <c r="A155" s="2" t="str">
        <f>IF(B155&lt;&gt;"",CONCATENATE(B155," - int - ",IF(COUNTA($B$5:B155)/2-TRUNC(COUNTA($B$5:B155)/2)=0,TRUNC(COUNTA($B$5:B155)/2),TRUNC(COUNTA($B$5:B155)/2)+1)),"")</f>
        <v>KLIM - int - 76</v>
      </c>
      <c r="B155" s="2" t="s">
        <v>69</v>
      </c>
      <c r="C155" t="s">
        <v>93</v>
      </c>
      <c r="D155" t="s">
        <v>94</v>
      </c>
      <c r="E155" t="s">
        <v>82</v>
      </c>
      <c r="F155" t="s">
        <v>82</v>
      </c>
      <c r="G155" t="s">
        <v>83</v>
      </c>
      <c r="H155" t="s">
        <v>96</v>
      </c>
      <c r="I155" s="26">
        <v>-23062.503898454015</v>
      </c>
      <c r="J155" s="43"/>
      <c r="K155" s="45"/>
      <c r="L155" t="s">
        <v>138</v>
      </c>
    </row>
    <row r="156" spans="1:12" ht="15" x14ac:dyDescent="0.25">
      <c r="A156" s="2" t="str">
        <f>IF(B156&lt;&gt;"",CONCATENATE(B156," - int - ",IF(COUNTA($B$5:B156)/2-TRUNC(COUNTA($B$5:B156)/2)=0,TRUNC(COUNTA($B$5:B156)/2),TRUNC(COUNTA($B$5:B156)/2)+1)),"")</f>
        <v>KLIM - int - 76</v>
      </c>
      <c r="B156" s="2" t="s">
        <v>69</v>
      </c>
      <c r="C156" t="s">
        <v>93</v>
      </c>
      <c r="D156" t="s">
        <v>94</v>
      </c>
      <c r="E156" t="s">
        <v>100</v>
      </c>
      <c r="F156" t="s">
        <v>101</v>
      </c>
      <c r="G156" t="s">
        <v>83</v>
      </c>
      <c r="H156" t="s">
        <v>84</v>
      </c>
      <c r="I156" s="26">
        <v>530.95258095238091</v>
      </c>
      <c r="J156" s="43"/>
      <c r="K156" s="45"/>
      <c r="L156" t="s">
        <v>138</v>
      </c>
    </row>
    <row r="157" spans="1:12" ht="15" x14ac:dyDescent="0.25">
      <c r="A157" s="2" t="str">
        <f>IF(B157&lt;&gt;"",CONCATENATE(B157," - int - ",IF(COUNTA($B$5:B157)/2-TRUNC(COUNTA($B$5:B157)/2)=0,TRUNC(COUNTA($B$5:B157)/2),TRUNC(COUNTA($B$5:B157)/2)+1)),"")</f>
        <v>KLIM - int - 77</v>
      </c>
      <c r="B157" s="2" t="s">
        <v>69</v>
      </c>
      <c r="C157" t="s">
        <v>119</v>
      </c>
      <c r="D157" t="s">
        <v>120</v>
      </c>
      <c r="E157" t="s">
        <v>82</v>
      </c>
      <c r="F157" t="s">
        <v>82</v>
      </c>
      <c r="G157" t="s">
        <v>83</v>
      </c>
      <c r="H157" t="s">
        <v>98</v>
      </c>
      <c r="I157" s="26">
        <v>226.19048571428584</v>
      </c>
      <c r="J157" s="43"/>
      <c r="K157" s="45"/>
      <c r="L157" t="s">
        <v>138</v>
      </c>
    </row>
    <row r="158" spans="1:12" ht="15" x14ac:dyDescent="0.25">
      <c r="A158" s="2" t="str">
        <f>IF(B158&lt;&gt;"",CONCATENATE(B158," - int - ",IF(COUNTA($B$5:B158)/2-TRUNC(COUNTA($B$5:B158)/2)=0,TRUNC(COUNTA($B$5:B158)/2),TRUNC(COUNTA($B$5:B158)/2)+1)),"")</f>
        <v>KLIM - int - 77</v>
      </c>
      <c r="B158" s="2" t="s">
        <v>69</v>
      </c>
      <c r="C158" t="s">
        <v>119</v>
      </c>
      <c r="D158" t="s">
        <v>120</v>
      </c>
      <c r="E158" t="s">
        <v>82</v>
      </c>
      <c r="F158" t="s">
        <v>82</v>
      </c>
      <c r="G158" t="s">
        <v>83</v>
      </c>
      <c r="H158" t="s">
        <v>99</v>
      </c>
      <c r="I158" s="26">
        <v>-8938.4581898389733</v>
      </c>
      <c r="J158" s="43"/>
      <c r="K158" s="45"/>
      <c r="L158" t="s">
        <v>138</v>
      </c>
    </row>
    <row r="159" spans="1:12" ht="15" x14ac:dyDescent="0.25">
      <c r="A159" s="2" t="str">
        <f>IF(B159&lt;&gt;"",CONCATENATE(B159," - int - ",IF(COUNTA($B$5:B159)/2-TRUNC(COUNTA($B$5:B159)/2)=0,TRUNC(COUNTA($B$5:B159)/2),TRUNC(COUNTA($B$5:B159)/2)+1)),"")</f>
        <v>KLIM - int - 78</v>
      </c>
      <c r="B159" s="2" t="s">
        <v>69</v>
      </c>
      <c r="C159" t="s">
        <v>119</v>
      </c>
      <c r="D159" t="s">
        <v>120</v>
      </c>
      <c r="E159" t="s">
        <v>82</v>
      </c>
      <c r="F159" t="s">
        <v>82</v>
      </c>
      <c r="G159" t="s">
        <v>83</v>
      </c>
      <c r="H159" t="s">
        <v>96</v>
      </c>
      <c r="I159" s="26">
        <v>38320.060277699667</v>
      </c>
      <c r="J159" s="43"/>
      <c r="K159" s="45"/>
      <c r="L159" t="s">
        <v>138</v>
      </c>
    </row>
    <row r="160" spans="1:12" ht="15" x14ac:dyDescent="0.25">
      <c r="A160" s="2" t="str">
        <f>IF(B160&lt;&gt;"",CONCATENATE(B160," - int - ",IF(COUNTA($B$5:B160)/2-TRUNC(COUNTA($B$5:B160)/2)=0,TRUNC(COUNTA($B$5:B160)/2),TRUNC(COUNTA($B$5:B160)/2)+1)),"")</f>
        <v>KLIM - int - 78</v>
      </c>
      <c r="B160" s="2" t="s">
        <v>69</v>
      </c>
      <c r="C160" t="s">
        <v>119</v>
      </c>
      <c r="D160" t="s">
        <v>120</v>
      </c>
      <c r="E160" t="s">
        <v>100</v>
      </c>
      <c r="F160" t="s">
        <v>101</v>
      </c>
      <c r="G160" t="s">
        <v>83</v>
      </c>
      <c r="H160" t="s">
        <v>84</v>
      </c>
      <c r="I160" s="26">
        <v>-2094.187419047812</v>
      </c>
      <c r="J160" s="43"/>
      <c r="K160" s="45"/>
      <c r="L160" t="s">
        <v>138</v>
      </c>
    </row>
    <row r="161" spans="1:12" ht="15" x14ac:dyDescent="0.25">
      <c r="A161" s="2" t="str">
        <f>IF(B161&lt;&gt;"",CONCATENATE(B161," - int - ",IF(COUNTA($B$5:B161)/2-TRUNC(COUNTA($B$5:B161)/2)=0,TRUNC(COUNTA($B$5:B161)/2),TRUNC(COUNTA($B$5:B161)/2)+1)),"")</f>
        <v>KLIM - int - 79</v>
      </c>
      <c r="B161" s="2" t="s">
        <v>69</v>
      </c>
      <c r="C161" t="s">
        <v>119</v>
      </c>
      <c r="D161" t="s">
        <v>121</v>
      </c>
      <c r="E161" t="s">
        <v>82</v>
      </c>
      <c r="F161" t="s">
        <v>82</v>
      </c>
      <c r="G161" t="s">
        <v>83</v>
      </c>
      <c r="H161" t="s">
        <v>98</v>
      </c>
      <c r="I161" s="26">
        <v>75.396828571428586</v>
      </c>
      <c r="J161" s="43"/>
      <c r="K161" s="45"/>
      <c r="L161" t="s">
        <v>138</v>
      </c>
    </row>
    <row r="162" spans="1:12" ht="15" x14ac:dyDescent="0.25">
      <c r="A162" s="2" t="str">
        <f>IF(B162&lt;&gt;"",CONCATENATE(B162," - int - ",IF(COUNTA($B$5:B162)/2-TRUNC(COUNTA($B$5:B162)/2)=0,TRUNC(COUNTA($B$5:B162)/2),TRUNC(COUNTA($B$5:B162)/2)+1)),"")</f>
        <v>KLIM - int - 79</v>
      </c>
      <c r="B162" s="2" t="s">
        <v>69</v>
      </c>
      <c r="C162" t="s">
        <v>119</v>
      </c>
      <c r="D162" t="s">
        <v>121</v>
      </c>
      <c r="E162" t="s">
        <v>82</v>
      </c>
      <c r="F162" t="s">
        <v>82</v>
      </c>
      <c r="G162" t="s">
        <v>83</v>
      </c>
      <c r="H162" t="s">
        <v>99</v>
      </c>
      <c r="I162" s="26">
        <v>-328.05469118629117</v>
      </c>
      <c r="J162" s="43"/>
      <c r="K162" s="45"/>
      <c r="L162" t="s">
        <v>138</v>
      </c>
    </row>
    <row r="163" spans="1:12" ht="15" x14ac:dyDescent="0.25">
      <c r="A163" s="2" t="str">
        <f>IF(B163&lt;&gt;"",CONCATENATE(B163," - int - ",IF(COUNTA($B$5:B163)/2-TRUNC(COUNTA($B$5:B163)/2)=0,TRUNC(COUNTA($B$5:B163)/2),TRUNC(COUNTA($B$5:B163)/2)+1)),"")</f>
        <v>KLIM - int - 80</v>
      </c>
      <c r="B163" s="2" t="s">
        <v>69</v>
      </c>
      <c r="C163" t="s">
        <v>119</v>
      </c>
      <c r="D163" t="s">
        <v>121</v>
      </c>
      <c r="E163" t="s">
        <v>82</v>
      </c>
      <c r="F163" t="s">
        <v>82</v>
      </c>
      <c r="G163" t="s">
        <v>83</v>
      </c>
      <c r="H163" t="s">
        <v>96</v>
      </c>
      <c r="I163" s="26">
        <v>-25506.989981386811</v>
      </c>
      <c r="J163" s="43"/>
      <c r="K163" s="45"/>
      <c r="L163" t="s">
        <v>138</v>
      </c>
    </row>
    <row r="164" spans="1:12" ht="15" x14ac:dyDescent="0.25">
      <c r="A164" s="2" t="str">
        <f>IF(B164&lt;&gt;"",CONCATENATE(B164," - int - ",IF(COUNTA($B$5:B164)/2-TRUNC(COUNTA($B$5:B164)/2)=0,TRUNC(COUNTA($B$5:B164)/2),TRUNC(COUNTA($B$5:B164)/2)+1)),"")</f>
        <v>KLIM - int - 80</v>
      </c>
      <c r="B164" s="2" t="s">
        <v>69</v>
      </c>
      <c r="C164" t="s">
        <v>119</v>
      </c>
      <c r="D164" t="s">
        <v>121</v>
      </c>
      <c r="E164" t="s">
        <v>82</v>
      </c>
      <c r="F164" t="s">
        <v>82</v>
      </c>
      <c r="G164" t="s">
        <v>83</v>
      </c>
      <c r="H164" t="s">
        <v>122</v>
      </c>
      <c r="I164" s="26">
        <v>-38399.999800000005</v>
      </c>
      <c r="J164" s="43"/>
      <c r="K164" s="45"/>
      <c r="L164" t="s">
        <v>138</v>
      </c>
    </row>
    <row r="165" spans="1:12" ht="15" x14ac:dyDescent="0.25">
      <c r="A165" s="2" t="str">
        <f>IF(B165&lt;&gt;"",CONCATENATE(B165," - int - ",IF(COUNTA($B$5:B165)/2-TRUNC(COUNTA($B$5:B165)/2)=0,TRUNC(COUNTA($B$5:B165)/2),TRUNC(COUNTA($B$5:B165)/2)+1)),"")</f>
        <v>KLIM - int - 81</v>
      </c>
      <c r="B165" s="2" t="s">
        <v>69</v>
      </c>
      <c r="C165" t="s">
        <v>119</v>
      </c>
      <c r="D165" t="s">
        <v>121</v>
      </c>
      <c r="E165" t="s">
        <v>100</v>
      </c>
      <c r="F165" t="s">
        <v>101</v>
      </c>
      <c r="G165" t="s">
        <v>83</v>
      </c>
      <c r="H165" t="s">
        <v>84</v>
      </c>
      <c r="I165" s="26">
        <v>-1006.3490063491918</v>
      </c>
      <c r="J165" s="43"/>
      <c r="K165" s="45"/>
      <c r="L165" t="s">
        <v>138</v>
      </c>
    </row>
    <row r="166" spans="1:12" ht="15" x14ac:dyDescent="0.25">
      <c r="A166" s="2" t="str">
        <f>IF(B166&lt;&gt;"",CONCATENATE(B166," - int - ",IF(COUNTA($B$5:B166)/2-TRUNC(COUNTA($B$5:B166)/2)=0,TRUNC(COUNTA($B$5:B166)/2),TRUNC(COUNTA($B$5:B166)/2)+1)),"")</f>
        <v>KLIM - int - 81</v>
      </c>
      <c r="B166" s="2" t="s">
        <v>69</v>
      </c>
      <c r="C166" t="s">
        <v>119</v>
      </c>
      <c r="D166" t="s">
        <v>123</v>
      </c>
      <c r="E166" t="s">
        <v>82</v>
      </c>
      <c r="F166" t="s">
        <v>82</v>
      </c>
      <c r="G166" t="s">
        <v>83</v>
      </c>
      <c r="H166" t="s">
        <v>98</v>
      </c>
      <c r="I166" s="26">
        <v>75.396828571428586</v>
      </c>
      <c r="J166" s="43"/>
      <c r="K166" s="45"/>
      <c r="L166" t="s">
        <v>138</v>
      </c>
    </row>
    <row r="167" spans="1:12" ht="15" x14ac:dyDescent="0.25">
      <c r="A167" s="2" t="str">
        <f>IF(B167&lt;&gt;"",CONCATENATE(B167," - int - ",IF(COUNTA($B$5:B167)/2-TRUNC(COUNTA($B$5:B167)/2)=0,TRUNC(COUNTA($B$5:B167)/2),TRUNC(COUNTA($B$5:B167)/2)+1)),"")</f>
        <v>KLIM - int - 82</v>
      </c>
      <c r="B167" s="2" t="s">
        <v>69</v>
      </c>
      <c r="C167" t="s">
        <v>119</v>
      </c>
      <c r="D167" t="s">
        <v>123</v>
      </c>
      <c r="E167" t="s">
        <v>82</v>
      </c>
      <c r="F167" t="s">
        <v>82</v>
      </c>
      <c r="G167" t="s">
        <v>83</v>
      </c>
      <c r="H167" t="s">
        <v>99</v>
      </c>
      <c r="I167" s="26">
        <v>-328.05469118634937</v>
      </c>
      <c r="J167" s="43"/>
      <c r="K167" s="45"/>
      <c r="L167" t="s">
        <v>138</v>
      </c>
    </row>
    <row r="168" spans="1:12" ht="15" x14ac:dyDescent="0.25">
      <c r="A168" s="2" t="str">
        <f>IF(B168&lt;&gt;"",CONCATENATE(B168," - int - ",IF(COUNTA($B$5:B168)/2-TRUNC(COUNTA($B$5:B168)/2)=0,TRUNC(COUNTA($B$5:B168)/2),TRUNC(COUNTA($B$5:B168)/2)+1)),"")</f>
        <v>KLIM - int - 82</v>
      </c>
      <c r="B168" s="2" t="s">
        <v>69</v>
      </c>
      <c r="C168" t="s">
        <v>119</v>
      </c>
      <c r="D168" t="s">
        <v>123</v>
      </c>
      <c r="E168" t="s">
        <v>82</v>
      </c>
      <c r="F168" t="s">
        <v>82</v>
      </c>
      <c r="G168" t="s">
        <v>83</v>
      </c>
      <c r="H168" t="s">
        <v>96</v>
      </c>
      <c r="I168" s="26">
        <v>-7298.390021386811</v>
      </c>
      <c r="J168" s="43"/>
      <c r="K168" s="45"/>
      <c r="L168" t="s">
        <v>138</v>
      </c>
    </row>
    <row r="169" spans="1:12" ht="15" x14ac:dyDescent="0.25">
      <c r="A169" s="2" t="str">
        <f>IF(B169&lt;&gt;"",CONCATENATE(B169," - int - ",IF(COUNTA($B$5:B169)/2-TRUNC(COUNTA($B$5:B169)/2)=0,TRUNC(COUNTA($B$5:B169)/2),TRUNC(COUNTA($B$5:B169)/2)+1)),"")</f>
        <v>KLIM - int - 83</v>
      </c>
      <c r="B169" s="2" t="s">
        <v>69</v>
      </c>
      <c r="C169" t="s">
        <v>119</v>
      </c>
      <c r="D169" t="s">
        <v>123</v>
      </c>
      <c r="E169" t="s">
        <v>100</v>
      </c>
      <c r="F169" t="s">
        <v>101</v>
      </c>
      <c r="G169" t="s">
        <v>83</v>
      </c>
      <c r="H169" t="s">
        <v>84</v>
      </c>
      <c r="I169" s="26">
        <v>10927.651793650817</v>
      </c>
      <c r="J169" s="43"/>
      <c r="K169" s="45"/>
      <c r="L169" t="s">
        <v>138</v>
      </c>
    </row>
    <row r="170" spans="1:12" ht="15" x14ac:dyDescent="0.25">
      <c r="A170" s="2" t="str">
        <f>IF(B170&lt;&gt;"",CONCATENATE(B170," - int - ",IF(COUNTA($B$5:B170)/2-TRUNC(COUNTA($B$5:B170)/2)=0,TRUNC(COUNTA($B$5:B170)/2),TRUNC(COUNTA($B$5:B170)/2)+1)),"")</f>
        <v>KLIM - int - 83</v>
      </c>
      <c r="B170" s="2" t="s">
        <v>69</v>
      </c>
      <c r="C170" t="s">
        <v>119</v>
      </c>
      <c r="D170" t="s">
        <v>124</v>
      </c>
      <c r="E170" t="s">
        <v>82</v>
      </c>
      <c r="F170" t="s">
        <v>82</v>
      </c>
      <c r="G170" t="s">
        <v>83</v>
      </c>
      <c r="H170" t="s">
        <v>98</v>
      </c>
      <c r="I170" s="26">
        <v>75.396828571428586</v>
      </c>
      <c r="J170" s="43"/>
      <c r="K170" s="45"/>
      <c r="L170" t="s">
        <v>138</v>
      </c>
    </row>
    <row r="171" spans="1:12" ht="15" x14ac:dyDescent="0.25">
      <c r="A171" s="2" t="str">
        <f>IF(B171&lt;&gt;"",CONCATENATE(B171," - int - ",IF(COUNTA($B$5:B171)/2-TRUNC(COUNTA($B$5:B171)/2)=0,TRUNC(COUNTA($B$5:B171)/2),TRUNC(COUNTA($B$5:B171)/2)+1)),"")</f>
        <v>KLIM - int - 84</v>
      </c>
      <c r="B171" s="2" t="s">
        <v>69</v>
      </c>
      <c r="C171" t="s">
        <v>119</v>
      </c>
      <c r="D171" t="s">
        <v>124</v>
      </c>
      <c r="E171" t="s">
        <v>82</v>
      </c>
      <c r="F171" t="s">
        <v>82</v>
      </c>
      <c r="G171" t="s">
        <v>83</v>
      </c>
      <c r="H171" t="s">
        <v>99</v>
      </c>
      <c r="I171" s="26">
        <v>-282.61179332633037</v>
      </c>
      <c r="J171" s="43"/>
      <c r="K171" s="45"/>
      <c r="L171" t="s">
        <v>138</v>
      </c>
    </row>
    <row r="172" spans="1:12" ht="15" x14ac:dyDescent="0.25">
      <c r="A172" s="2" t="str">
        <f>IF(B172&lt;&gt;"",CONCATENATE(B172," - int - ",IF(COUNTA($B$5:B172)/2-TRUNC(COUNTA($B$5:B172)/2)=0,TRUNC(COUNTA($B$5:B172)/2),TRUNC(COUNTA($B$5:B172)/2)+1)),"")</f>
        <v>KLIM - int - 84</v>
      </c>
      <c r="B172" s="2" t="s">
        <v>69</v>
      </c>
      <c r="C172" t="s">
        <v>119</v>
      </c>
      <c r="D172" t="s">
        <v>124</v>
      </c>
      <c r="E172" t="s">
        <v>82</v>
      </c>
      <c r="F172" t="s">
        <v>82</v>
      </c>
      <c r="G172" t="s">
        <v>83</v>
      </c>
      <c r="H172" t="s">
        <v>96</v>
      </c>
      <c r="I172" s="26">
        <v>-20685.792427456821</v>
      </c>
      <c r="J172" s="43"/>
      <c r="K172" s="45"/>
      <c r="L172" t="s">
        <v>138</v>
      </c>
    </row>
    <row r="173" spans="1:12" ht="15" x14ac:dyDescent="0.25">
      <c r="A173" s="2" t="str">
        <f>IF(B173&lt;&gt;"",CONCATENATE(B173," - int - ",IF(COUNTA($B$5:B173)/2-TRUNC(COUNTA($B$5:B173)/2)=0,TRUNC(COUNTA($B$5:B173)/2),TRUNC(COUNTA($B$5:B173)/2)+1)),"")</f>
        <v>KLIM - int - 85</v>
      </c>
      <c r="B173" s="2" t="s">
        <v>69</v>
      </c>
      <c r="C173" t="s">
        <v>119</v>
      </c>
      <c r="D173" t="s">
        <v>124</v>
      </c>
      <c r="E173" t="s">
        <v>100</v>
      </c>
      <c r="F173" t="s">
        <v>101</v>
      </c>
      <c r="G173" t="s">
        <v>83</v>
      </c>
      <c r="H173" t="s">
        <v>84</v>
      </c>
      <c r="I173" s="26">
        <v>5438.6012936507759</v>
      </c>
      <c r="J173" s="43"/>
      <c r="K173" s="45"/>
      <c r="L173" t="s">
        <v>138</v>
      </c>
    </row>
    <row r="174" spans="1:12" ht="15" x14ac:dyDescent="0.25">
      <c r="A174" s="2" t="str">
        <f>IF(B174&lt;&gt;"",CONCATENATE(B174," - int - ",IF(COUNTA($B$5:B174)/2-TRUNC(COUNTA($B$5:B174)/2)=0,TRUNC(COUNTA($B$5:B174)/2),TRUNC(COUNTA($B$5:B174)/2)+1)),"")</f>
        <v>KLIM - int - 85</v>
      </c>
      <c r="B174" s="2" t="s">
        <v>69</v>
      </c>
      <c r="C174" t="s">
        <v>80</v>
      </c>
      <c r="D174" t="s">
        <v>81</v>
      </c>
      <c r="E174" t="s">
        <v>152</v>
      </c>
      <c r="F174" t="s">
        <v>152</v>
      </c>
      <c r="G174" t="s">
        <v>83</v>
      </c>
      <c r="H174" t="s">
        <v>84</v>
      </c>
      <c r="I174" s="26">
        <v>35227.117085157966</v>
      </c>
      <c r="J174" s="43" t="s">
        <v>164</v>
      </c>
      <c r="K174" s="45" t="s">
        <v>163</v>
      </c>
      <c r="L174" t="s">
        <v>139</v>
      </c>
    </row>
    <row r="175" spans="1:12" ht="15" x14ac:dyDescent="0.25">
      <c r="A175" s="2" t="str">
        <f>IF(B175&lt;&gt;"",CONCATENATE(B175," - int - ",IF(COUNTA($B$5:B175)/2-TRUNC(COUNTA($B$5:B175)/2)=0,TRUNC(COUNTA($B$5:B175)/2),TRUNC(COUNTA($B$5:B175)/2)+1)),"")</f>
        <v>KLIM - int - 86</v>
      </c>
      <c r="B175" s="2" t="s">
        <v>69</v>
      </c>
      <c r="C175" t="s">
        <v>80</v>
      </c>
      <c r="D175" t="s">
        <v>81</v>
      </c>
      <c r="E175" t="s">
        <v>152</v>
      </c>
      <c r="F175" t="s">
        <v>152</v>
      </c>
      <c r="G175" t="s">
        <v>83</v>
      </c>
      <c r="H175" t="s">
        <v>99</v>
      </c>
      <c r="I175" s="26">
        <v>-193217.81198057835</v>
      </c>
      <c r="J175" s="43"/>
      <c r="K175" s="45"/>
      <c r="L175" t="s">
        <v>139</v>
      </c>
    </row>
    <row r="176" spans="1:12" ht="15" x14ac:dyDescent="0.25">
      <c r="A176" s="2" t="str">
        <f>IF(B176&lt;&gt;"",CONCATENATE(B176," - int - ",IF(COUNTA($B$5:B176)/2-TRUNC(COUNTA($B$5:B176)/2)=0,TRUNC(COUNTA($B$5:B176)/2),TRUNC(COUNTA($B$5:B176)/2)+1)),"")</f>
        <v>KLIM - int - 86</v>
      </c>
      <c r="B176" s="2" t="s">
        <v>69</v>
      </c>
      <c r="C176" t="s">
        <v>80</v>
      </c>
      <c r="D176" t="s">
        <v>81</v>
      </c>
      <c r="E176" t="s">
        <v>152</v>
      </c>
      <c r="F176" t="s">
        <v>152</v>
      </c>
      <c r="G176" t="s">
        <v>83</v>
      </c>
      <c r="H176" t="s">
        <v>96</v>
      </c>
      <c r="I176" s="26">
        <v>50306.198447576578</v>
      </c>
      <c r="J176" s="43"/>
      <c r="K176" s="45"/>
      <c r="L176" t="s">
        <v>139</v>
      </c>
    </row>
    <row r="177" spans="1:12" ht="15" x14ac:dyDescent="0.25">
      <c r="A177" s="2" t="str">
        <f>IF(B177&lt;&gt;"",CONCATENATE(B177," - int - ",IF(COUNTA($B$5:B177)/2-TRUNC(COUNTA($B$5:B177)/2)=0,TRUNC(COUNTA($B$5:B177)/2),TRUNC(COUNTA($B$5:B177)/2)+1)),"")</f>
        <v>KLIM - int - 87</v>
      </c>
      <c r="B177" s="2" t="s">
        <v>69</v>
      </c>
      <c r="C177" t="s">
        <v>80</v>
      </c>
      <c r="D177" t="s">
        <v>81</v>
      </c>
      <c r="E177" t="s">
        <v>152</v>
      </c>
      <c r="F177" t="s">
        <v>152</v>
      </c>
      <c r="G177" t="s">
        <v>83</v>
      </c>
      <c r="H177" t="s">
        <v>122</v>
      </c>
      <c r="I177" s="26">
        <v>-1646.3783929777178</v>
      </c>
      <c r="J177" s="43"/>
      <c r="K177" s="45"/>
      <c r="L177" t="s">
        <v>139</v>
      </c>
    </row>
    <row r="178" spans="1:12" ht="15" x14ac:dyDescent="0.25">
      <c r="A178" s="2" t="str">
        <f>IF(B178&lt;&gt;"",CONCATENATE(B178," - int - ",IF(COUNTA($B$5:B178)/2-TRUNC(COUNTA($B$5:B178)/2)=0,TRUNC(COUNTA($B$5:B178)/2),TRUNC(COUNTA($B$5:B178)/2)+1)),"")</f>
        <v>KLIM - int - 87</v>
      </c>
      <c r="B178" s="2" t="s">
        <v>69</v>
      </c>
      <c r="C178" t="s">
        <v>80</v>
      </c>
      <c r="D178" t="s">
        <v>81</v>
      </c>
      <c r="E178" t="s">
        <v>108</v>
      </c>
      <c r="F178" t="s">
        <v>109</v>
      </c>
      <c r="G178" t="s">
        <v>83</v>
      </c>
      <c r="H178" t="s">
        <v>96</v>
      </c>
      <c r="I178" s="26">
        <v>-20836.203704285756</v>
      </c>
      <c r="J178" s="43"/>
      <c r="K178" s="45"/>
      <c r="L178" t="s">
        <v>139</v>
      </c>
    </row>
    <row r="179" spans="1:12" ht="15" x14ac:dyDescent="0.25">
      <c r="A179" s="2" t="str">
        <f>IF(B179&lt;&gt;"",CONCATENATE(B179," - int - ",IF(COUNTA($B$5:B179)/2-TRUNC(COUNTA($B$5:B179)/2)=0,TRUNC(COUNTA($B$5:B179)/2),TRUNC(COUNTA($B$5:B179)/2)+1)),"")</f>
        <v>KLIM - int - 88</v>
      </c>
      <c r="B179" s="2" t="s">
        <v>69</v>
      </c>
      <c r="C179" t="s">
        <v>85</v>
      </c>
      <c r="D179" t="s">
        <v>86</v>
      </c>
      <c r="E179" t="s">
        <v>152</v>
      </c>
      <c r="F179" t="s">
        <v>152</v>
      </c>
      <c r="G179" t="s">
        <v>83</v>
      </c>
      <c r="H179" t="s">
        <v>84</v>
      </c>
      <c r="I179" s="26">
        <v>-250643.66556337665</v>
      </c>
      <c r="J179" s="43"/>
      <c r="K179" s="45"/>
      <c r="L179" t="s">
        <v>139</v>
      </c>
    </row>
    <row r="180" spans="1:12" ht="15" x14ac:dyDescent="0.25">
      <c r="A180" s="2" t="str">
        <f>IF(B180&lt;&gt;"",CONCATENATE(B180," - int - ",IF(COUNTA($B$5:B180)/2-TRUNC(COUNTA($B$5:B180)/2)=0,TRUNC(COUNTA($B$5:B180)/2),TRUNC(COUNTA($B$5:B180)/2)+1)),"")</f>
        <v>KLIM - int - 88</v>
      </c>
      <c r="B180" s="2" t="s">
        <v>69</v>
      </c>
      <c r="C180" t="s">
        <v>85</v>
      </c>
      <c r="D180" t="s">
        <v>86</v>
      </c>
      <c r="E180" t="s">
        <v>152</v>
      </c>
      <c r="F180" t="s">
        <v>152</v>
      </c>
      <c r="G180" t="s">
        <v>83</v>
      </c>
      <c r="H180" t="s">
        <v>99</v>
      </c>
      <c r="I180" s="26">
        <v>1000066.0666525047</v>
      </c>
      <c r="J180" s="43"/>
      <c r="K180" s="45"/>
      <c r="L180" t="s">
        <v>139</v>
      </c>
    </row>
    <row r="181" spans="1:12" ht="15" x14ac:dyDescent="0.25">
      <c r="A181" s="2" t="str">
        <f>IF(B181&lt;&gt;"",CONCATENATE(B181," - int - ",IF(COUNTA($B$5:B181)/2-TRUNC(COUNTA($B$5:B181)/2)=0,TRUNC(COUNTA($B$5:B181)/2),TRUNC(COUNTA($B$5:B181)/2)+1)),"")</f>
        <v>KLIM - int - 89</v>
      </c>
      <c r="B181" s="2" t="s">
        <v>69</v>
      </c>
      <c r="C181" t="s">
        <v>85</v>
      </c>
      <c r="D181" t="s">
        <v>86</v>
      </c>
      <c r="E181" t="s">
        <v>152</v>
      </c>
      <c r="F181" t="s">
        <v>152</v>
      </c>
      <c r="G181" t="s">
        <v>83</v>
      </c>
      <c r="H181" t="s">
        <v>96</v>
      </c>
      <c r="I181" s="26">
        <v>-410663.09503318509</v>
      </c>
      <c r="J181" s="43"/>
      <c r="K181" s="45"/>
      <c r="L181" t="s">
        <v>139</v>
      </c>
    </row>
    <row r="182" spans="1:12" ht="15" x14ac:dyDescent="0.25">
      <c r="A182" s="2" t="str">
        <f>IF(B182&lt;&gt;"",CONCATENATE(B182," - int - ",IF(COUNTA($B$5:B182)/2-TRUNC(COUNTA($B$5:B182)/2)=0,TRUNC(COUNTA($B$5:B182)/2),TRUNC(COUNTA($B$5:B182)/2)+1)),"")</f>
        <v>KLIM - int - 89</v>
      </c>
      <c r="B182" s="2" t="s">
        <v>69</v>
      </c>
      <c r="C182" t="s">
        <v>85</v>
      </c>
      <c r="D182" t="s">
        <v>86</v>
      </c>
      <c r="E182" t="s">
        <v>152</v>
      </c>
      <c r="F182" t="s">
        <v>152</v>
      </c>
      <c r="G182" t="s">
        <v>83</v>
      </c>
      <c r="H182" t="s">
        <v>122</v>
      </c>
      <c r="I182" s="26">
        <v>-6274.1018230925056</v>
      </c>
      <c r="J182" s="43"/>
      <c r="K182" s="45"/>
      <c r="L182" t="s">
        <v>139</v>
      </c>
    </row>
    <row r="183" spans="1:12" ht="15" x14ac:dyDescent="0.25">
      <c r="A183" s="2" t="str">
        <f>IF(B183&lt;&gt;"",CONCATENATE(B183," - int - ",IF(COUNTA($B$5:B183)/2-TRUNC(COUNTA($B$5:B183)/2)=0,TRUNC(COUNTA($B$5:B183)/2),TRUNC(COUNTA($B$5:B183)/2)+1)),"")</f>
        <v>KLIM - int - 90</v>
      </c>
      <c r="B183" s="2" t="s">
        <v>69</v>
      </c>
      <c r="C183" t="s">
        <v>85</v>
      </c>
      <c r="D183" t="s">
        <v>86</v>
      </c>
      <c r="E183" t="s">
        <v>108</v>
      </c>
      <c r="F183" t="s">
        <v>109</v>
      </c>
      <c r="G183" t="s">
        <v>83</v>
      </c>
      <c r="H183" t="s">
        <v>96</v>
      </c>
      <c r="I183" s="26">
        <v>134509.58994340349</v>
      </c>
      <c r="J183" s="43"/>
      <c r="K183" s="45"/>
      <c r="L183" t="s">
        <v>139</v>
      </c>
    </row>
    <row r="184" spans="1:12" ht="15" x14ac:dyDescent="0.25">
      <c r="A184" s="2" t="str">
        <f>IF(B184&lt;&gt;"",CONCATENATE(B184," - int - ",IF(COUNTA($B$5:B184)/2-TRUNC(COUNTA($B$5:B184)/2)=0,TRUNC(COUNTA($B$5:B184)/2),TRUNC(COUNTA($B$5:B184)/2)+1)),"")</f>
        <v>KLIM - int - 90</v>
      </c>
      <c r="B184" s="2" t="s">
        <v>69</v>
      </c>
      <c r="C184" t="s">
        <v>85</v>
      </c>
      <c r="D184" t="s">
        <v>106</v>
      </c>
      <c r="E184" t="s">
        <v>152</v>
      </c>
      <c r="F184" t="s">
        <v>152</v>
      </c>
      <c r="G184" t="s">
        <v>83</v>
      </c>
      <c r="H184" t="s">
        <v>84</v>
      </c>
      <c r="I184" s="26">
        <v>35001.523155610623</v>
      </c>
      <c r="J184" s="43"/>
      <c r="K184" s="45"/>
      <c r="L184" t="s">
        <v>139</v>
      </c>
    </row>
    <row r="185" spans="1:12" ht="15" x14ac:dyDescent="0.25">
      <c r="A185" s="2" t="str">
        <f>IF(B185&lt;&gt;"",CONCATENATE(B185," - int - ",IF(COUNTA($B$5:B185)/2-TRUNC(COUNTA($B$5:B185)/2)=0,TRUNC(COUNTA($B$5:B185)/2),TRUNC(COUNTA($B$5:B185)/2)+1)),"")</f>
        <v>KLIM - int - 91</v>
      </c>
      <c r="B185" s="2" t="s">
        <v>69</v>
      </c>
      <c r="C185" t="s">
        <v>85</v>
      </c>
      <c r="D185" t="s">
        <v>106</v>
      </c>
      <c r="E185" t="s">
        <v>152</v>
      </c>
      <c r="F185" t="s">
        <v>152</v>
      </c>
      <c r="G185" t="s">
        <v>83</v>
      </c>
      <c r="H185" t="s">
        <v>99</v>
      </c>
      <c r="I185" s="26">
        <v>-584259.07001126697</v>
      </c>
      <c r="J185" s="43"/>
      <c r="K185" s="45"/>
      <c r="L185" t="s">
        <v>139</v>
      </c>
    </row>
    <row r="186" spans="1:12" ht="15" x14ac:dyDescent="0.25">
      <c r="A186" s="2" t="str">
        <f>IF(B186&lt;&gt;"",CONCATENATE(B186," - int - ",IF(COUNTA($B$5:B186)/2-TRUNC(COUNTA($B$5:B186)/2)=0,TRUNC(COUNTA($B$5:B186)/2),TRUNC(COUNTA($B$5:B186)/2)+1)),"")</f>
        <v>KLIM - int - 91</v>
      </c>
      <c r="B186" s="2" t="s">
        <v>69</v>
      </c>
      <c r="C186" t="s">
        <v>85</v>
      </c>
      <c r="D186" t="s">
        <v>106</v>
      </c>
      <c r="E186" t="s">
        <v>152</v>
      </c>
      <c r="F186" t="s">
        <v>152</v>
      </c>
      <c r="G186" t="s">
        <v>83</v>
      </c>
      <c r="H186" t="s">
        <v>96</v>
      </c>
      <c r="I186" s="26">
        <v>38025.040359782055</v>
      </c>
      <c r="J186" s="43"/>
      <c r="K186" s="45"/>
      <c r="L186" t="s">
        <v>139</v>
      </c>
    </row>
    <row r="187" spans="1:12" ht="15" x14ac:dyDescent="0.25">
      <c r="A187" s="2" t="str">
        <f>IF(B187&lt;&gt;"",CONCATENATE(B187," - int - ",IF(COUNTA($B$5:B187)/2-TRUNC(COUNTA($B$5:B187)/2)=0,TRUNC(COUNTA($B$5:B187)/2),TRUNC(COUNTA($B$5:B187)/2)+1)),"")</f>
        <v>KLIM - int - 92</v>
      </c>
      <c r="B187" s="2" t="s">
        <v>69</v>
      </c>
      <c r="C187" t="s">
        <v>85</v>
      </c>
      <c r="D187" t="s">
        <v>106</v>
      </c>
      <c r="E187" t="s">
        <v>152</v>
      </c>
      <c r="F187" t="s">
        <v>152</v>
      </c>
      <c r="G187" t="s">
        <v>83</v>
      </c>
      <c r="H187" t="s">
        <v>122</v>
      </c>
      <c r="I187" s="26">
        <v>-2150.9137069547596</v>
      </c>
      <c r="J187" s="43"/>
      <c r="K187" s="45"/>
      <c r="L187" t="s">
        <v>139</v>
      </c>
    </row>
    <row r="188" spans="1:12" ht="15" x14ac:dyDescent="0.25">
      <c r="A188" s="2" t="str">
        <f>IF(B188&lt;&gt;"",CONCATENATE(B188," - int - ",IF(COUNTA($B$5:B188)/2-TRUNC(COUNTA($B$5:B188)/2)=0,TRUNC(COUNTA($B$5:B188)/2),TRUNC(COUNTA($B$5:B188)/2)+1)),"")</f>
        <v>KLIM - int - 92</v>
      </c>
      <c r="B188" s="2" t="s">
        <v>69</v>
      </c>
      <c r="C188" t="s">
        <v>85</v>
      </c>
      <c r="D188" t="s">
        <v>106</v>
      </c>
      <c r="E188" t="s">
        <v>108</v>
      </c>
      <c r="F188" t="s">
        <v>109</v>
      </c>
      <c r="G188" t="s">
        <v>83</v>
      </c>
      <c r="H188" t="s">
        <v>96</v>
      </c>
      <c r="I188" s="26">
        <v>-83780.152986498666</v>
      </c>
      <c r="J188" s="43"/>
      <c r="K188" s="45"/>
      <c r="L188" t="s">
        <v>139</v>
      </c>
    </row>
    <row r="189" spans="1:12" ht="15" x14ac:dyDescent="0.25">
      <c r="A189" s="2" t="str">
        <f>IF(B189&lt;&gt;"",CONCATENATE(B189," - int - ",IF(COUNTA($B$5:B189)/2-TRUNC(COUNTA($B$5:B189)/2)=0,TRUNC(COUNTA($B$5:B189)/2),TRUNC(COUNTA($B$5:B189)/2)+1)),"")</f>
        <v>KLIM - int - 93</v>
      </c>
      <c r="B189" s="2" t="s">
        <v>69</v>
      </c>
      <c r="C189" t="s">
        <v>85</v>
      </c>
      <c r="D189" t="s">
        <v>107</v>
      </c>
      <c r="E189" t="s">
        <v>152</v>
      </c>
      <c r="F189" t="s">
        <v>152</v>
      </c>
      <c r="G189" t="s">
        <v>83</v>
      </c>
      <c r="H189" t="s">
        <v>84</v>
      </c>
      <c r="I189" s="26">
        <v>14321.952426123316</v>
      </c>
      <c r="J189" s="43"/>
      <c r="K189" s="45"/>
      <c r="L189" t="s">
        <v>139</v>
      </c>
    </row>
    <row r="190" spans="1:12" ht="15" x14ac:dyDescent="0.25">
      <c r="A190" s="2" t="str">
        <f>IF(B190&lt;&gt;"",CONCATENATE(B190," - int - ",IF(COUNTA($B$5:B190)/2-TRUNC(COUNTA($B$5:B190)/2)=0,TRUNC(COUNTA($B$5:B190)/2),TRUNC(COUNTA($B$5:B190)/2)+1)),"")</f>
        <v>KLIM - int - 93</v>
      </c>
      <c r="B190" s="2" t="s">
        <v>69</v>
      </c>
      <c r="C190" t="s">
        <v>85</v>
      </c>
      <c r="D190" t="s">
        <v>107</v>
      </c>
      <c r="E190" t="s">
        <v>152</v>
      </c>
      <c r="F190" t="s">
        <v>152</v>
      </c>
      <c r="G190" t="s">
        <v>83</v>
      </c>
      <c r="H190" t="s">
        <v>99</v>
      </c>
      <c r="I190" s="26">
        <v>-32578.546287593083</v>
      </c>
      <c r="J190" s="43"/>
      <c r="K190" s="45"/>
      <c r="L190" t="s">
        <v>139</v>
      </c>
    </row>
    <row r="191" spans="1:12" ht="15" x14ac:dyDescent="0.25">
      <c r="A191" s="2" t="str">
        <f>IF(B191&lt;&gt;"",CONCATENATE(B191," - int - ",IF(COUNTA($B$5:B191)/2-TRUNC(COUNTA($B$5:B191)/2)=0,TRUNC(COUNTA($B$5:B191)/2),TRUNC(COUNTA($B$5:B191)/2)+1)),"")</f>
        <v>KLIM - int - 94</v>
      </c>
      <c r="B191" s="2" t="s">
        <v>69</v>
      </c>
      <c r="C191" t="s">
        <v>85</v>
      </c>
      <c r="D191" t="s">
        <v>107</v>
      </c>
      <c r="E191" t="s">
        <v>152</v>
      </c>
      <c r="F191" t="s">
        <v>152</v>
      </c>
      <c r="G191" t="s">
        <v>83</v>
      </c>
      <c r="H191" t="s">
        <v>96</v>
      </c>
      <c r="I191" s="26">
        <v>18868.711243643687</v>
      </c>
      <c r="J191" s="43"/>
      <c r="K191" s="45"/>
      <c r="L191" t="s">
        <v>139</v>
      </c>
    </row>
    <row r="192" spans="1:12" ht="15" x14ac:dyDescent="0.25">
      <c r="A192" s="2" t="str">
        <f>IF(B192&lt;&gt;"",CONCATENATE(B192," - int - ",IF(COUNTA($B$5:B192)/2-TRUNC(COUNTA($B$5:B192)/2)=0,TRUNC(COUNTA($B$5:B192)/2),TRUNC(COUNTA($B$5:B192)/2)+1)),"")</f>
        <v>KLIM - int - 94</v>
      </c>
      <c r="B192" s="2" t="s">
        <v>69</v>
      </c>
      <c r="C192" t="s">
        <v>85</v>
      </c>
      <c r="D192" t="s">
        <v>107</v>
      </c>
      <c r="E192" t="s">
        <v>152</v>
      </c>
      <c r="F192" t="s">
        <v>152</v>
      </c>
      <c r="G192" t="s">
        <v>83</v>
      </c>
      <c r="H192" t="s">
        <v>122</v>
      </c>
      <c r="I192" s="26">
        <v>-642.13585415259945</v>
      </c>
      <c r="J192" s="43"/>
      <c r="K192" s="45"/>
      <c r="L192" t="s">
        <v>139</v>
      </c>
    </row>
    <row r="193" spans="1:12" ht="15" x14ac:dyDescent="0.25">
      <c r="A193" s="2" t="str">
        <f>IF(B193&lt;&gt;"",CONCATENATE(B193," - int - ",IF(COUNTA($B$5:B193)/2-TRUNC(COUNTA($B$5:B193)/2)=0,TRUNC(COUNTA($B$5:B193)/2),TRUNC(COUNTA($B$5:B193)/2)+1)),"")</f>
        <v>KLIM - int - 95</v>
      </c>
      <c r="B193" s="2" t="s">
        <v>69</v>
      </c>
      <c r="C193" t="s">
        <v>85</v>
      </c>
      <c r="D193" t="s">
        <v>107</v>
      </c>
      <c r="E193" t="s">
        <v>108</v>
      </c>
      <c r="F193" t="s">
        <v>109</v>
      </c>
      <c r="G193" t="s">
        <v>83</v>
      </c>
      <c r="H193" t="s">
        <v>96</v>
      </c>
      <c r="I193" s="26">
        <v>-5138.2014722593012</v>
      </c>
      <c r="J193" s="43"/>
      <c r="K193" s="45"/>
      <c r="L193" t="s">
        <v>139</v>
      </c>
    </row>
    <row r="194" spans="1:12" ht="15" x14ac:dyDescent="0.25">
      <c r="A194" s="2" t="str">
        <f>IF(B194&lt;&gt;"",CONCATENATE(B194," - int - ",IF(COUNTA($B$5:B194)/2-TRUNC(COUNTA($B$5:B194)/2)=0,TRUNC(COUNTA($B$5:B194)/2),TRUNC(COUNTA($B$5:B194)/2)+1)),"")</f>
        <v>KLIM - int - 95</v>
      </c>
      <c r="B194" s="2" t="s">
        <v>69</v>
      </c>
      <c r="C194" t="s">
        <v>85</v>
      </c>
      <c r="D194" t="s">
        <v>87</v>
      </c>
      <c r="E194" t="s">
        <v>152</v>
      </c>
      <c r="F194" t="s">
        <v>152</v>
      </c>
      <c r="G194" t="s">
        <v>83</v>
      </c>
      <c r="H194" t="s">
        <v>84</v>
      </c>
      <c r="I194" s="26">
        <v>71334.732534248804</v>
      </c>
      <c r="J194" s="43"/>
      <c r="K194" s="45"/>
      <c r="L194" t="s">
        <v>139</v>
      </c>
    </row>
    <row r="195" spans="1:12" ht="15" x14ac:dyDescent="0.25">
      <c r="A195" s="2" t="str">
        <f>IF(B195&lt;&gt;"",CONCATENATE(B195," - int - ",IF(COUNTA($B$5:B195)/2-TRUNC(COUNTA($B$5:B195)/2)=0,TRUNC(COUNTA($B$5:B195)/2),TRUNC(COUNTA($B$5:B195)/2)+1)),"")</f>
        <v>KLIM - int - 96</v>
      </c>
      <c r="B195" s="2" t="s">
        <v>69</v>
      </c>
      <c r="C195" t="s">
        <v>85</v>
      </c>
      <c r="D195" t="s">
        <v>87</v>
      </c>
      <c r="E195" t="s">
        <v>152</v>
      </c>
      <c r="F195" t="s">
        <v>152</v>
      </c>
      <c r="G195" t="s">
        <v>83</v>
      </c>
      <c r="H195" t="s">
        <v>99</v>
      </c>
      <c r="I195" s="26">
        <v>-625230.64041228173</v>
      </c>
      <c r="J195" s="43"/>
      <c r="K195" s="45"/>
      <c r="L195" t="s">
        <v>139</v>
      </c>
    </row>
    <row r="196" spans="1:12" ht="15" x14ac:dyDescent="0.25">
      <c r="A196" s="2" t="str">
        <f>IF(B196&lt;&gt;"",CONCATENATE(B196," - int - ",IF(COUNTA($B$5:B196)/2-TRUNC(COUNTA($B$5:B196)/2)=0,TRUNC(COUNTA($B$5:B196)/2),TRUNC(COUNTA($B$5:B196)/2)+1)),"")</f>
        <v>KLIM - int - 96</v>
      </c>
      <c r="B196" s="2" t="s">
        <v>69</v>
      </c>
      <c r="C196" t="s">
        <v>85</v>
      </c>
      <c r="D196" t="s">
        <v>87</v>
      </c>
      <c r="E196" t="s">
        <v>152</v>
      </c>
      <c r="F196" t="s">
        <v>152</v>
      </c>
      <c r="G196" t="s">
        <v>83</v>
      </c>
      <c r="H196" t="s">
        <v>96</v>
      </c>
      <c r="I196" s="26">
        <v>129142.13935748395</v>
      </c>
      <c r="J196" s="43"/>
      <c r="K196" s="45"/>
      <c r="L196" t="s">
        <v>139</v>
      </c>
    </row>
    <row r="197" spans="1:12" ht="15" x14ac:dyDescent="0.25">
      <c r="A197" s="2" t="str">
        <f>IF(B197&lt;&gt;"",CONCATENATE(B197," - int - ",IF(COUNTA($B$5:B197)/2-TRUNC(COUNTA($B$5:B197)/2)=0,TRUNC(COUNTA($B$5:B197)/2),TRUNC(COUNTA($B$5:B197)/2)+1)),"")</f>
        <v>KLIM - int - 97</v>
      </c>
      <c r="B197" s="2" t="s">
        <v>69</v>
      </c>
      <c r="C197" t="s">
        <v>85</v>
      </c>
      <c r="D197" t="s">
        <v>87</v>
      </c>
      <c r="E197" t="s">
        <v>152</v>
      </c>
      <c r="F197" t="s">
        <v>152</v>
      </c>
      <c r="G197" t="s">
        <v>83</v>
      </c>
      <c r="H197" t="s">
        <v>122</v>
      </c>
      <c r="I197" s="26">
        <v>-3676.5898717083046</v>
      </c>
      <c r="J197" s="43"/>
      <c r="K197" s="45"/>
      <c r="L197" t="s">
        <v>139</v>
      </c>
    </row>
    <row r="198" spans="1:12" ht="15" x14ac:dyDescent="0.25">
      <c r="A198" s="2" t="str">
        <f>IF(B198&lt;&gt;"",CONCATENATE(B198," - int - ",IF(COUNTA($B$5:B198)/2-TRUNC(COUNTA($B$5:B198)/2)=0,TRUNC(COUNTA($B$5:B198)/2),TRUNC(COUNTA($B$5:B198)/2)+1)),"")</f>
        <v>KLIM - int - 97</v>
      </c>
      <c r="B198" s="2" t="s">
        <v>69</v>
      </c>
      <c r="C198" t="s">
        <v>85</v>
      </c>
      <c r="D198" t="s">
        <v>87</v>
      </c>
      <c r="E198" t="s">
        <v>108</v>
      </c>
      <c r="F198" t="s">
        <v>109</v>
      </c>
      <c r="G198" t="s">
        <v>83</v>
      </c>
      <c r="H198" t="s">
        <v>96</v>
      </c>
      <c r="I198" s="26">
        <v>-84158.609623550321</v>
      </c>
      <c r="J198" s="43"/>
      <c r="K198" s="45"/>
      <c r="L198" t="s">
        <v>139</v>
      </c>
    </row>
    <row r="199" spans="1:12" ht="15" x14ac:dyDescent="0.25">
      <c r="A199" s="2" t="str">
        <f>IF(B199&lt;&gt;"",CONCATENATE(B199," - int - ",IF(COUNTA($B$5:B199)/2-TRUNC(COUNTA($B$5:B199)/2)=0,TRUNC(COUNTA($B$5:B199)/2),TRUNC(COUNTA($B$5:B199)/2)+1)),"")</f>
        <v>KLIM - int - 98</v>
      </c>
      <c r="B199" s="2" t="s">
        <v>69</v>
      </c>
      <c r="C199" t="s">
        <v>88</v>
      </c>
      <c r="D199" t="s">
        <v>111</v>
      </c>
      <c r="E199" t="s">
        <v>152</v>
      </c>
      <c r="F199" t="s">
        <v>152</v>
      </c>
      <c r="G199" t="s">
        <v>83</v>
      </c>
      <c r="H199" t="s">
        <v>84</v>
      </c>
      <c r="I199" s="26">
        <v>15372.529941842293</v>
      </c>
      <c r="J199" s="43"/>
      <c r="K199" s="45"/>
      <c r="L199" t="s">
        <v>139</v>
      </c>
    </row>
    <row r="200" spans="1:12" ht="15" x14ac:dyDescent="0.25">
      <c r="A200" s="2" t="str">
        <f>IF(B200&lt;&gt;"",CONCATENATE(B200," - int - ",IF(COUNTA($B$5:B200)/2-TRUNC(COUNTA($B$5:B200)/2)=0,TRUNC(COUNTA($B$5:B200)/2),TRUNC(COUNTA($B$5:B200)/2)+1)),"")</f>
        <v>KLIM - int - 98</v>
      </c>
      <c r="B200" s="2" t="s">
        <v>69</v>
      </c>
      <c r="C200" t="s">
        <v>88</v>
      </c>
      <c r="D200" t="s">
        <v>111</v>
      </c>
      <c r="E200" t="s">
        <v>152</v>
      </c>
      <c r="F200" t="s">
        <v>152</v>
      </c>
      <c r="G200" t="s">
        <v>83</v>
      </c>
      <c r="H200" t="s">
        <v>99</v>
      </c>
      <c r="I200" s="26">
        <v>-190992.72442911682</v>
      </c>
      <c r="J200" s="43"/>
      <c r="K200" s="45"/>
      <c r="L200" t="s">
        <v>139</v>
      </c>
    </row>
    <row r="201" spans="1:12" ht="15" x14ac:dyDescent="0.25">
      <c r="A201" s="2" t="str">
        <f>IF(B201&lt;&gt;"",CONCATENATE(B201," - int - ",IF(COUNTA($B$5:B201)/2-TRUNC(COUNTA($B$5:B201)/2)=0,TRUNC(COUNTA($B$5:B201)/2),TRUNC(COUNTA($B$5:B201)/2)+1)),"")</f>
        <v>KLIM - int - 99</v>
      </c>
      <c r="B201" s="2" t="s">
        <v>69</v>
      </c>
      <c r="C201" t="s">
        <v>88</v>
      </c>
      <c r="D201" t="s">
        <v>111</v>
      </c>
      <c r="E201" t="s">
        <v>152</v>
      </c>
      <c r="F201" t="s">
        <v>152</v>
      </c>
      <c r="G201" t="s">
        <v>83</v>
      </c>
      <c r="H201" t="s">
        <v>96</v>
      </c>
      <c r="I201" s="26">
        <v>24413.354329590904</v>
      </c>
      <c r="J201" s="43"/>
      <c r="K201" s="45"/>
      <c r="L201" t="s">
        <v>139</v>
      </c>
    </row>
    <row r="202" spans="1:12" ht="15" x14ac:dyDescent="0.25">
      <c r="A202" s="2" t="str">
        <f>IF(B202&lt;&gt;"",CONCATENATE(B202," - int - ",IF(COUNTA($B$5:B202)/2-TRUNC(COUNTA($B$5:B202)/2)=0,TRUNC(COUNTA($B$5:B202)/2),TRUNC(COUNTA($B$5:B202)/2)+1)),"")</f>
        <v>KLIM - int - 99</v>
      </c>
      <c r="B202" s="2" t="s">
        <v>69</v>
      </c>
      <c r="C202" t="s">
        <v>88</v>
      </c>
      <c r="D202" t="s">
        <v>111</v>
      </c>
      <c r="E202" t="s">
        <v>152</v>
      </c>
      <c r="F202" t="s">
        <v>152</v>
      </c>
      <c r="G202" t="s">
        <v>83</v>
      </c>
      <c r="H202" t="s">
        <v>122</v>
      </c>
      <c r="I202" s="26">
        <v>-869.05604321404439</v>
      </c>
      <c r="J202" s="43"/>
      <c r="K202" s="45"/>
      <c r="L202" t="s">
        <v>139</v>
      </c>
    </row>
    <row r="203" spans="1:12" ht="15" x14ac:dyDescent="0.25">
      <c r="A203" s="2" t="str">
        <f>IF(B203&lt;&gt;"",CONCATENATE(B203," - int - ",IF(COUNTA($B$5:B203)/2-TRUNC(COUNTA($B$5:B203)/2)=0,TRUNC(COUNTA($B$5:B203)/2),TRUNC(COUNTA($B$5:B203)/2)+1)),"")</f>
        <v>KLIM - int - 100</v>
      </c>
      <c r="B203" s="2" t="s">
        <v>69</v>
      </c>
      <c r="C203" t="s">
        <v>88</v>
      </c>
      <c r="D203" t="s">
        <v>111</v>
      </c>
      <c r="E203" t="s">
        <v>108</v>
      </c>
      <c r="F203" t="s">
        <v>109</v>
      </c>
      <c r="G203" t="s">
        <v>83</v>
      </c>
      <c r="H203" t="s">
        <v>96</v>
      </c>
      <c r="I203" s="26">
        <v>-27535.763376465751</v>
      </c>
      <c r="J203" s="43"/>
      <c r="K203" s="45"/>
      <c r="L203" t="s">
        <v>139</v>
      </c>
    </row>
    <row r="204" spans="1:12" ht="15" x14ac:dyDescent="0.25">
      <c r="A204" s="2" t="str">
        <f>IF(B204&lt;&gt;"",CONCATENATE(B204," - int - ",IF(COUNTA($B$5:B204)/2-TRUNC(COUNTA($B$5:B204)/2)=0,TRUNC(COUNTA($B$5:B204)/2),TRUNC(COUNTA($B$5:B204)/2)+1)),"")</f>
        <v>KLIM - int - 100</v>
      </c>
      <c r="B204" s="2" t="s">
        <v>69</v>
      </c>
      <c r="C204" t="s">
        <v>88</v>
      </c>
      <c r="D204" t="s">
        <v>89</v>
      </c>
      <c r="E204" t="s">
        <v>152</v>
      </c>
      <c r="F204" t="s">
        <v>152</v>
      </c>
      <c r="G204" t="s">
        <v>83</v>
      </c>
      <c r="H204" t="s">
        <v>84</v>
      </c>
      <c r="I204" s="26">
        <v>19689.272065825211</v>
      </c>
      <c r="J204" s="43"/>
      <c r="K204" s="45"/>
      <c r="L204" t="s">
        <v>139</v>
      </c>
    </row>
    <row r="205" spans="1:12" ht="15" x14ac:dyDescent="0.25">
      <c r="A205" s="2" t="str">
        <f>IF(B205&lt;&gt;"",CONCATENATE(B205," - int - ",IF(COUNTA($B$5:B205)/2-TRUNC(COUNTA($B$5:B205)/2)=0,TRUNC(COUNTA($B$5:B205)/2),TRUNC(COUNTA($B$5:B205)/2)+1)),"")</f>
        <v>KLIM - int - 101</v>
      </c>
      <c r="B205" s="2" t="s">
        <v>69</v>
      </c>
      <c r="C205" t="s">
        <v>88</v>
      </c>
      <c r="D205" t="s">
        <v>89</v>
      </c>
      <c r="E205" t="s">
        <v>152</v>
      </c>
      <c r="F205" t="s">
        <v>152</v>
      </c>
      <c r="G205" t="s">
        <v>83</v>
      </c>
      <c r="H205" t="s">
        <v>99</v>
      </c>
      <c r="I205" s="26">
        <v>-20835.413261172711</v>
      </c>
      <c r="J205" s="43"/>
      <c r="K205" s="45"/>
      <c r="L205" t="s">
        <v>139</v>
      </c>
    </row>
    <row r="206" spans="1:12" ht="15" x14ac:dyDescent="0.25">
      <c r="A206" s="2" t="str">
        <f>IF(B206&lt;&gt;"",CONCATENATE(B206," - int - ",IF(COUNTA($B$5:B206)/2-TRUNC(COUNTA($B$5:B206)/2)=0,TRUNC(COUNTA($B$5:B206)/2),TRUNC(COUNTA($B$5:B206)/2)+1)),"")</f>
        <v>KLIM - int - 101</v>
      </c>
      <c r="B206" s="2" t="s">
        <v>69</v>
      </c>
      <c r="C206" t="s">
        <v>88</v>
      </c>
      <c r="D206" t="s">
        <v>89</v>
      </c>
      <c r="E206" t="s">
        <v>152</v>
      </c>
      <c r="F206" t="s">
        <v>152</v>
      </c>
      <c r="G206" t="s">
        <v>83</v>
      </c>
      <c r="H206" t="s">
        <v>96</v>
      </c>
      <c r="I206" s="26">
        <v>37050.843847982222</v>
      </c>
      <c r="J206" s="43"/>
      <c r="K206" s="45"/>
      <c r="L206" t="s">
        <v>139</v>
      </c>
    </row>
    <row r="207" spans="1:12" ht="15" x14ac:dyDescent="0.25">
      <c r="A207" s="2" t="str">
        <f>IF(B207&lt;&gt;"",CONCATENATE(B207," - int - ",IF(COUNTA($B$5:B207)/2-TRUNC(COUNTA($B$5:B207)/2)=0,TRUNC(COUNTA($B$5:B207)/2),TRUNC(COUNTA($B$5:B207)/2)+1)),"")</f>
        <v>KLIM - int - 102</v>
      </c>
      <c r="B207" s="2" t="s">
        <v>69</v>
      </c>
      <c r="C207" t="s">
        <v>88</v>
      </c>
      <c r="D207" t="s">
        <v>89</v>
      </c>
      <c r="E207" t="s">
        <v>152</v>
      </c>
      <c r="F207" t="s">
        <v>152</v>
      </c>
      <c r="G207" t="s">
        <v>83</v>
      </c>
      <c r="H207" t="s">
        <v>122</v>
      </c>
      <c r="I207" s="26">
        <v>-842.50155300472602</v>
      </c>
      <c r="J207" s="43"/>
      <c r="K207" s="45"/>
      <c r="L207" t="s">
        <v>139</v>
      </c>
    </row>
    <row r="208" spans="1:12" ht="15" x14ac:dyDescent="0.25">
      <c r="A208" s="2" t="str">
        <f>IF(B208&lt;&gt;"",CONCATENATE(B208," - int - ",IF(COUNTA($B$5:B208)/2-TRUNC(COUNTA($B$5:B208)/2)=0,TRUNC(COUNTA($B$5:B208)/2),TRUNC(COUNTA($B$5:B208)/2)+1)),"")</f>
        <v>KLIM - int - 102</v>
      </c>
      <c r="B208" s="2" t="s">
        <v>69</v>
      </c>
      <c r="C208" t="s">
        <v>88</v>
      </c>
      <c r="D208" t="s">
        <v>89</v>
      </c>
      <c r="E208" t="s">
        <v>108</v>
      </c>
      <c r="F208" t="s">
        <v>109</v>
      </c>
      <c r="G208" t="s">
        <v>83</v>
      </c>
      <c r="H208" t="s">
        <v>96</v>
      </c>
      <c r="I208" s="26">
        <v>-2130.7729716171161</v>
      </c>
      <c r="J208" s="43"/>
      <c r="K208" s="45"/>
      <c r="L208" t="s">
        <v>139</v>
      </c>
    </row>
    <row r="209" spans="1:12" ht="15" x14ac:dyDescent="0.25">
      <c r="A209" s="2" t="str">
        <f>IF(B209&lt;&gt;"",CONCATENATE(B209," - int - ",IF(COUNTA($B$5:B209)/2-TRUNC(COUNTA($B$5:B209)/2)=0,TRUNC(COUNTA($B$5:B209)/2),TRUNC(COUNTA($B$5:B209)/2)+1)),"")</f>
        <v>KLIM - int - 103</v>
      </c>
      <c r="B209" s="2" t="s">
        <v>69</v>
      </c>
      <c r="C209" t="s">
        <v>90</v>
      </c>
      <c r="D209" t="s">
        <v>91</v>
      </c>
      <c r="E209" t="s">
        <v>152</v>
      </c>
      <c r="F209" t="s">
        <v>152</v>
      </c>
      <c r="G209" t="s">
        <v>83</v>
      </c>
      <c r="H209" t="s">
        <v>84</v>
      </c>
      <c r="I209" s="26">
        <v>1347.476171496721</v>
      </c>
      <c r="J209" s="43"/>
      <c r="K209" s="45"/>
      <c r="L209" t="s">
        <v>139</v>
      </c>
    </row>
    <row r="210" spans="1:12" ht="15" x14ac:dyDescent="0.25">
      <c r="A210" s="2" t="str">
        <f>IF(B210&lt;&gt;"",CONCATENATE(B210," - int - ",IF(COUNTA($B$5:B210)/2-TRUNC(COUNTA($B$5:B210)/2)=0,TRUNC(COUNTA($B$5:B210)/2),TRUNC(COUNTA($B$5:B210)/2)+1)),"")</f>
        <v>KLIM - int - 103</v>
      </c>
      <c r="B210" s="2" t="s">
        <v>69</v>
      </c>
      <c r="C210" t="s">
        <v>90</v>
      </c>
      <c r="D210" t="s">
        <v>91</v>
      </c>
      <c r="E210" t="s">
        <v>152</v>
      </c>
      <c r="F210" t="s">
        <v>152</v>
      </c>
      <c r="G210" t="s">
        <v>83</v>
      </c>
      <c r="H210" t="s">
        <v>99</v>
      </c>
      <c r="I210" s="26">
        <v>-191526.45568487537</v>
      </c>
      <c r="J210" s="43"/>
      <c r="K210" s="45"/>
      <c r="L210" t="s">
        <v>139</v>
      </c>
    </row>
    <row r="211" spans="1:12" ht="15" x14ac:dyDescent="0.25">
      <c r="A211" s="2" t="str">
        <f>IF(B211&lt;&gt;"",CONCATENATE(B211," - int - ",IF(COUNTA($B$5:B211)/2-TRUNC(COUNTA($B$5:B211)/2)=0,TRUNC(COUNTA($B$5:B211)/2),TRUNC(COUNTA($B$5:B211)/2)+1)),"")</f>
        <v>KLIM - int - 104</v>
      </c>
      <c r="B211" s="2" t="s">
        <v>69</v>
      </c>
      <c r="C211" t="s">
        <v>90</v>
      </c>
      <c r="D211" t="s">
        <v>91</v>
      </c>
      <c r="E211" t="s">
        <v>152</v>
      </c>
      <c r="F211" t="s">
        <v>152</v>
      </c>
      <c r="G211" t="s">
        <v>83</v>
      </c>
      <c r="H211" t="s">
        <v>96</v>
      </c>
      <c r="I211" s="26">
        <v>-21179.78029948971</v>
      </c>
      <c r="J211" s="43"/>
      <c r="K211" s="45"/>
      <c r="L211" t="s">
        <v>139</v>
      </c>
    </row>
    <row r="212" spans="1:12" ht="15" x14ac:dyDescent="0.25">
      <c r="A212" s="2" t="str">
        <f>IF(B212&lt;&gt;"",CONCATENATE(B212," - int - ",IF(COUNTA($B$5:B212)/2-TRUNC(COUNTA($B$5:B212)/2)=0,TRUNC(COUNTA($B$5:B212)/2),TRUNC(COUNTA($B$5:B212)/2)+1)),"")</f>
        <v>KLIM - int - 104</v>
      </c>
      <c r="B212" s="2" t="s">
        <v>69</v>
      </c>
      <c r="C212" t="s">
        <v>90</v>
      </c>
      <c r="D212" t="s">
        <v>91</v>
      </c>
      <c r="E212" t="s">
        <v>152</v>
      </c>
      <c r="F212" t="s">
        <v>152</v>
      </c>
      <c r="G212" t="s">
        <v>83</v>
      </c>
      <c r="H212" t="s">
        <v>122</v>
      </c>
      <c r="I212" s="26">
        <v>-277.61512491559751</v>
      </c>
      <c r="J212" s="43"/>
      <c r="K212" s="45"/>
      <c r="L212" t="s">
        <v>139</v>
      </c>
    </row>
    <row r="213" spans="1:12" ht="15" x14ac:dyDescent="0.25">
      <c r="A213" s="2" t="str">
        <f>IF(B213&lt;&gt;"",CONCATENATE(B213," - int - ",IF(COUNTA($B$5:B213)/2-TRUNC(COUNTA($B$5:B213)/2)=0,TRUNC(COUNTA($B$5:B213)/2),TRUNC(COUNTA($B$5:B213)/2)+1)),"")</f>
        <v>KLIM - int - 105</v>
      </c>
      <c r="B213" s="2" t="s">
        <v>69</v>
      </c>
      <c r="C213" t="s">
        <v>90</v>
      </c>
      <c r="D213" t="s">
        <v>91</v>
      </c>
      <c r="E213" t="s">
        <v>108</v>
      </c>
      <c r="F213" t="s">
        <v>109</v>
      </c>
      <c r="G213" t="s">
        <v>83</v>
      </c>
      <c r="H213" t="s">
        <v>96</v>
      </c>
      <c r="I213" s="26">
        <v>-27082.093231054252</v>
      </c>
      <c r="J213" s="43"/>
      <c r="K213" s="45"/>
      <c r="L213" t="s">
        <v>139</v>
      </c>
    </row>
    <row r="214" spans="1:12" ht="15" x14ac:dyDescent="0.25">
      <c r="A214" s="2" t="str">
        <f>IF(B214&lt;&gt;"",CONCATENATE(B214," - int - ",IF(COUNTA($B$5:B214)/2-TRUNC(COUNTA($B$5:B214)/2)=0,TRUNC(COUNTA($B$5:B214)/2),TRUNC(COUNTA($B$5:B214)/2)+1)),"")</f>
        <v>KLIM - int - 105</v>
      </c>
      <c r="B214" s="2" t="s">
        <v>69</v>
      </c>
      <c r="C214" t="s">
        <v>90</v>
      </c>
      <c r="D214" t="s">
        <v>92</v>
      </c>
      <c r="E214" t="s">
        <v>152</v>
      </c>
      <c r="F214" t="s">
        <v>152</v>
      </c>
      <c r="G214" t="s">
        <v>83</v>
      </c>
      <c r="H214" t="s">
        <v>84</v>
      </c>
      <c r="I214" s="26">
        <v>34596.7388934591</v>
      </c>
      <c r="J214" s="43"/>
      <c r="K214" s="45"/>
      <c r="L214" t="s">
        <v>139</v>
      </c>
    </row>
    <row r="215" spans="1:12" ht="15" x14ac:dyDescent="0.25">
      <c r="A215" s="2" t="str">
        <f>IF(B215&lt;&gt;"",CONCATENATE(B215," - int - ",IF(COUNTA($B$5:B215)/2-TRUNC(COUNTA($B$5:B215)/2)=0,TRUNC(COUNTA($B$5:B215)/2),TRUNC(COUNTA($B$5:B215)/2)+1)),"")</f>
        <v>KLIM - int - 106</v>
      </c>
      <c r="B215" s="2" t="s">
        <v>69</v>
      </c>
      <c r="C215" t="s">
        <v>90</v>
      </c>
      <c r="D215" t="s">
        <v>92</v>
      </c>
      <c r="E215" t="s">
        <v>152</v>
      </c>
      <c r="F215" t="s">
        <v>152</v>
      </c>
      <c r="G215" t="s">
        <v>83</v>
      </c>
      <c r="H215" t="s">
        <v>99</v>
      </c>
      <c r="I215" s="26">
        <v>-31440.527099790284</v>
      </c>
      <c r="J215" s="43"/>
      <c r="K215" s="45"/>
      <c r="L215" t="s">
        <v>139</v>
      </c>
    </row>
    <row r="216" spans="1:12" ht="15" x14ac:dyDescent="0.25">
      <c r="A216" s="2" t="str">
        <f>IF(B216&lt;&gt;"",CONCATENATE(B216," - int - ",IF(COUNTA($B$5:B216)/2-TRUNC(COUNTA($B$5:B216)/2)=0,TRUNC(COUNTA($B$5:B216)/2),TRUNC(COUNTA($B$5:B216)/2)+1)),"")</f>
        <v>KLIM - int - 106</v>
      </c>
      <c r="B216" s="2" t="s">
        <v>69</v>
      </c>
      <c r="C216" t="s">
        <v>90</v>
      </c>
      <c r="D216" t="s">
        <v>92</v>
      </c>
      <c r="E216" t="s">
        <v>152</v>
      </c>
      <c r="F216" t="s">
        <v>152</v>
      </c>
      <c r="G216" t="s">
        <v>83</v>
      </c>
      <c r="H216" t="s">
        <v>96</v>
      </c>
      <c r="I216" s="26">
        <v>-6461.9474375570426</v>
      </c>
      <c r="J216" s="43"/>
      <c r="K216" s="45"/>
      <c r="L216" t="s">
        <v>139</v>
      </c>
    </row>
    <row r="217" spans="1:12" ht="15" x14ac:dyDescent="0.25">
      <c r="A217" s="2" t="str">
        <f>IF(B217&lt;&gt;"",CONCATENATE(B217," - int - ",IF(COUNTA($B$5:B217)/2-TRUNC(COUNTA($B$5:B217)/2)=0,TRUNC(COUNTA($B$5:B217)/2),TRUNC(COUNTA($B$5:B217)/2)+1)),"")</f>
        <v>KLIM - int - 107</v>
      </c>
      <c r="B217" s="2" t="s">
        <v>69</v>
      </c>
      <c r="C217" t="s">
        <v>90</v>
      </c>
      <c r="D217" t="s">
        <v>92</v>
      </c>
      <c r="E217" t="s">
        <v>152</v>
      </c>
      <c r="F217" t="s">
        <v>152</v>
      </c>
      <c r="G217" t="s">
        <v>83</v>
      </c>
      <c r="H217" t="s">
        <v>122</v>
      </c>
      <c r="I217" s="26">
        <v>-1496.7076299797434</v>
      </c>
      <c r="J217" s="43"/>
      <c r="K217" s="45"/>
      <c r="L217" t="s">
        <v>139</v>
      </c>
    </row>
    <row r="218" spans="1:12" ht="15" x14ac:dyDescent="0.25">
      <c r="A218" s="2" t="str">
        <f>IF(B218&lt;&gt;"",CONCATENATE(B218," - int - ",IF(COUNTA($B$5:B218)/2-TRUNC(COUNTA($B$5:B218)/2)=0,TRUNC(COUNTA($B$5:B218)/2),TRUNC(COUNTA($B$5:B218)/2)+1)),"")</f>
        <v>KLIM - int - 107</v>
      </c>
      <c r="B218" s="2" t="s">
        <v>69</v>
      </c>
      <c r="C218" t="s">
        <v>90</v>
      </c>
      <c r="D218" t="s">
        <v>92</v>
      </c>
      <c r="E218" t="s">
        <v>108</v>
      </c>
      <c r="F218" t="s">
        <v>109</v>
      </c>
      <c r="G218" t="s">
        <v>83</v>
      </c>
      <c r="H218" t="s">
        <v>96</v>
      </c>
      <c r="I218" s="26">
        <v>-5742.3131006366748</v>
      </c>
      <c r="J218" s="43"/>
      <c r="K218" s="45"/>
      <c r="L218" t="s">
        <v>139</v>
      </c>
    </row>
    <row r="219" spans="1:12" ht="15" x14ac:dyDescent="0.25">
      <c r="A219" s="2" t="str">
        <f>IF(B219&lt;&gt;"",CONCATENATE(B219," - int - ",IF(COUNTA($B$5:B219)/2-TRUNC(COUNTA($B$5:B219)/2)=0,TRUNC(COUNTA($B$5:B219)/2),TRUNC(COUNTA($B$5:B219)/2)+1)),"")</f>
        <v>KLIM - int - 108</v>
      </c>
      <c r="B219" s="2" t="s">
        <v>69</v>
      </c>
      <c r="C219" t="s">
        <v>93</v>
      </c>
      <c r="D219" t="s">
        <v>116</v>
      </c>
      <c r="E219" t="s">
        <v>152</v>
      </c>
      <c r="F219" t="s">
        <v>152</v>
      </c>
      <c r="G219" t="s">
        <v>83</v>
      </c>
      <c r="H219" t="s">
        <v>84</v>
      </c>
      <c r="I219" s="26">
        <v>2066.4544513839037</v>
      </c>
      <c r="J219" s="43"/>
      <c r="K219" s="45"/>
      <c r="L219" t="s">
        <v>139</v>
      </c>
    </row>
    <row r="220" spans="1:12" ht="15" x14ac:dyDescent="0.25">
      <c r="A220" s="2" t="str">
        <f>IF(B220&lt;&gt;"",CONCATENATE(B220," - int - ",IF(COUNTA($B$5:B220)/2-TRUNC(COUNTA($B$5:B220)/2)=0,TRUNC(COUNTA($B$5:B220)/2),TRUNC(COUNTA($B$5:B220)/2)+1)),"")</f>
        <v>KLIM - int - 108</v>
      </c>
      <c r="B220" s="2" t="s">
        <v>69</v>
      </c>
      <c r="C220" t="s">
        <v>93</v>
      </c>
      <c r="D220" t="s">
        <v>116</v>
      </c>
      <c r="E220" t="s">
        <v>152</v>
      </c>
      <c r="F220" t="s">
        <v>152</v>
      </c>
      <c r="G220" t="s">
        <v>83</v>
      </c>
      <c r="H220" t="s">
        <v>99</v>
      </c>
      <c r="I220" s="26">
        <v>75691.400552005973</v>
      </c>
      <c r="J220" s="43"/>
      <c r="K220" s="45"/>
      <c r="L220" t="s">
        <v>139</v>
      </c>
    </row>
    <row r="221" spans="1:12" ht="15" x14ac:dyDescent="0.25">
      <c r="A221" s="2" t="str">
        <f>IF(B221&lt;&gt;"",CONCATENATE(B221," - int - ",IF(COUNTA($B$5:B221)/2-TRUNC(COUNTA($B$5:B221)/2)=0,TRUNC(COUNTA($B$5:B221)/2),TRUNC(COUNTA($B$5:B221)/2)+1)),"")</f>
        <v>KLIM - int - 109</v>
      </c>
      <c r="B221" s="2" t="s">
        <v>69</v>
      </c>
      <c r="C221" t="s">
        <v>93</v>
      </c>
      <c r="D221" t="s">
        <v>116</v>
      </c>
      <c r="E221" t="s">
        <v>152</v>
      </c>
      <c r="F221" t="s">
        <v>152</v>
      </c>
      <c r="G221" t="s">
        <v>83</v>
      </c>
      <c r="H221" t="s">
        <v>96</v>
      </c>
      <c r="I221" s="26">
        <v>13778.599797981151</v>
      </c>
      <c r="J221" s="43"/>
      <c r="K221" s="45"/>
      <c r="L221" t="s">
        <v>139</v>
      </c>
    </row>
    <row r="222" spans="1:12" ht="15" x14ac:dyDescent="0.25">
      <c r="A222" s="2" t="str">
        <f>IF(B222&lt;&gt;"",CONCATENATE(B222," - int - ",IF(COUNTA($B$5:B222)/2-TRUNC(COUNTA($B$5:B222)/2)=0,TRUNC(COUNTA($B$5:B222)/2),TRUNC(COUNTA($B$5:B222)/2)+1)),"")</f>
        <v>KLIM - int - 109</v>
      </c>
      <c r="B222" s="2" t="s">
        <v>69</v>
      </c>
      <c r="C222" t="s">
        <v>93</v>
      </c>
      <c r="D222" t="s">
        <v>116</v>
      </c>
      <c r="E222" t="s">
        <v>108</v>
      </c>
      <c r="F222" t="s">
        <v>109</v>
      </c>
      <c r="G222" t="s">
        <v>83</v>
      </c>
      <c r="H222" t="s">
        <v>96</v>
      </c>
      <c r="I222" s="26">
        <v>10604.835190877984</v>
      </c>
      <c r="J222" s="43"/>
      <c r="K222" s="45"/>
      <c r="L222" t="s">
        <v>139</v>
      </c>
    </row>
    <row r="223" spans="1:12" ht="15" x14ac:dyDescent="0.25">
      <c r="A223" s="2" t="str">
        <f>IF(B223&lt;&gt;"",CONCATENATE(B223," - int - ",IF(COUNTA($B$5:B223)/2-TRUNC(COUNTA($B$5:B223)/2)=0,TRUNC(COUNTA($B$5:B223)/2),TRUNC(COUNTA($B$5:B223)/2)+1)),"")</f>
        <v>KLIM - int - 110</v>
      </c>
      <c r="B223" s="2" t="s">
        <v>69</v>
      </c>
      <c r="C223" t="s">
        <v>93</v>
      </c>
      <c r="D223" t="s">
        <v>94</v>
      </c>
      <c r="E223" t="s">
        <v>152</v>
      </c>
      <c r="F223" t="s">
        <v>152</v>
      </c>
      <c r="G223" t="s">
        <v>83</v>
      </c>
      <c r="H223" t="s">
        <v>84</v>
      </c>
      <c r="I223" s="26">
        <v>21685.868938228457</v>
      </c>
      <c r="J223" s="43"/>
      <c r="K223" s="45"/>
      <c r="L223" t="s">
        <v>139</v>
      </c>
    </row>
    <row r="224" spans="1:12" ht="15" x14ac:dyDescent="0.25">
      <c r="A224" s="2" t="str">
        <f>IF(B224&lt;&gt;"",CONCATENATE(B224," - int - ",IF(COUNTA($B$5:B224)/2-TRUNC(COUNTA($B$5:B224)/2)=0,TRUNC(COUNTA($B$5:B224)/2),TRUNC(COUNTA($B$5:B224)/2)+1)),"")</f>
        <v>KLIM - int - 110</v>
      </c>
      <c r="B224" s="2" t="s">
        <v>69</v>
      </c>
      <c r="C224" t="s">
        <v>93</v>
      </c>
      <c r="D224" t="s">
        <v>94</v>
      </c>
      <c r="E224" t="s">
        <v>152</v>
      </c>
      <c r="F224" t="s">
        <v>152</v>
      </c>
      <c r="G224" t="s">
        <v>83</v>
      </c>
      <c r="H224" t="s">
        <v>99</v>
      </c>
      <c r="I224" s="26">
        <v>794323.72246215586</v>
      </c>
      <c r="J224" s="43"/>
      <c r="K224" s="45"/>
      <c r="L224" t="s">
        <v>139</v>
      </c>
    </row>
    <row r="225" spans="1:12" ht="15" x14ac:dyDescent="0.25">
      <c r="A225" s="2" t="str">
        <f>IF(B225&lt;&gt;"",CONCATENATE(B225," - int - ",IF(COUNTA($B$5:B225)/2-TRUNC(COUNTA($B$5:B225)/2)=0,TRUNC(COUNTA($B$5:B225)/2),TRUNC(COUNTA($B$5:B225)/2)+1)),"")</f>
        <v>KLIM - int - 111</v>
      </c>
      <c r="B225" s="2" t="s">
        <v>69</v>
      </c>
      <c r="C225" t="s">
        <v>93</v>
      </c>
      <c r="D225" t="s">
        <v>94</v>
      </c>
      <c r="E225" t="s">
        <v>152</v>
      </c>
      <c r="F225" t="s">
        <v>152</v>
      </c>
      <c r="G225" t="s">
        <v>83</v>
      </c>
      <c r="H225" t="s">
        <v>96</v>
      </c>
      <c r="I225" s="26">
        <v>144595.93298618964</v>
      </c>
      <c r="J225" s="43"/>
      <c r="K225" s="45"/>
      <c r="L225" t="s">
        <v>139</v>
      </c>
    </row>
    <row r="226" spans="1:12" ht="15" x14ac:dyDescent="0.25">
      <c r="A226" s="2" t="str">
        <f>IF(B226&lt;&gt;"",CONCATENATE(B226," - int - ",IF(COUNTA($B$5:B226)/2-TRUNC(COUNTA($B$5:B226)/2)=0,TRUNC(COUNTA($B$5:B226)/2),TRUNC(COUNTA($B$5:B226)/2)+1)),"")</f>
        <v>KLIM - int - 111</v>
      </c>
      <c r="B226" s="2" t="s">
        <v>69</v>
      </c>
      <c r="C226" t="s">
        <v>93</v>
      </c>
      <c r="D226" t="s">
        <v>94</v>
      </c>
      <c r="E226" t="s">
        <v>108</v>
      </c>
      <c r="F226" t="s">
        <v>109</v>
      </c>
      <c r="G226" t="s">
        <v>83</v>
      </c>
      <c r="H226" t="s">
        <v>96</v>
      </c>
      <c r="I226" s="26">
        <v>111289.68553208548</v>
      </c>
      <c r="J226" s="43"/>
      <c r="K226" s="45"/>
      <c r="L226" t="s">
        <v>139</v>
      </c>
    </row>
    <row r="227" spans="1:12" ht="15" x14ac:dyDescent="0.25">
      <c r="A227" s="2" t="str">
        <f>IF(B227&lt;&gt;"",CONCATENATE(B227," - int - ",IF(COUNTA($B$5:B227)/2-TRUNC(COUNTA($B$5:B227)/2)=0,TRUNC(COUNTA($B$5:B227)/2),TRUNC(COUNTA($B$5:B227)/2)+1)),"")</f>
        <v>KLIM - int - 112</v>
      </c>
      <c r="B227" s="2" t="s">
        <v>69</v>
      </c>
      <c r="C227" t="s">
        <v>90</v>
      </c>
      <c r="D227" t="s">
        <v>114</v>
      </c>
      <c r="E227" t="s">
        <v>82</v>
      </c>
      <c r="F227" t="s">
        <v>82</v>
      </c>
      <c r="G227" t="s">
        <v>83</v>
      </c>
      <c r="H227" t="s">
        <v>99</v>
      </c>
      <c r="I227" s="26">
        <v>13672.732605999103</v>
      </c>
      <c r="J227" s="43" t="s">
        <v>165</v>
      </c>
      <c r="K227" s="45" t="s">
        <v>166</v>
      </c>
      <c r="L227" t="s">
        <v>147</v>
      </c>
    </row>
    <row r="228" spans="1:12" ht="15" x14ac:dyDescent="0.25">
      <c r="A228" s="2" t="str">
        <f>IF(B228&lt;&gt;"",CONCATENATE(B228," - int - ",IF(COUNTA($B$5:B228)/2-TRUNC(COUNTA($B$5:B228)/2)=0,TRUNC(COUNTA($B$5:B228)/2),TRUNC(COUNTA($B$5:B228)/2)+1)),"")</f>
        <v>KLIM - int - 112</v>
      </c>
      <c r="B228" s="2" t="s">
        <v>69</v>
      </c>
      <c r="C228" t="s">
        <v>90</v>
      </c>
      <c r="D228" t="s">
        <v>114</v>
      </c>
      <c r="E228" t="s">
        <v>82</v>
      </c>
      <c r="F228" t="s">
        <v>82</v>
      </c>
      <c r="G228" t="s">
        <v>83</v>
      </c>
      <c r="H228" t="s">
        <v>96</v>
      </c>
      <c r="I228" s="26">
        <v>39021.14031200001</v>
      </c>
      <c r="J228" s="43"/>
      <c r="K228" s="45"/>
      <c r="L228" t="s">
        <v>147</v>
      </c>
    </row>
    <row r="229" spans="1:12" ht="15" x14ac:dyDescent="0.25">
      <c r="A229" s="2" t="str">
        <f>IF(B229&lt;&gt;"",CONCATENATE(B229," - int - ",IF(COUNTA($B$5:B229)/2-TRUNC(COUNTA($B$5:B229)/2)=0,TRUNC(COUNTA($B$5:B229)/2),TRUNC(COUNTA($B$5:B229)/2)+1)),"")</f>
        <v>KLIM - int - 113</v>
      </c>
      <c r="B229" s="2" t="s">
        <v>69</v>
      </c>
      <c r="C229" t="s">
        <v>119</v>
      </c>
      <c r="D229" t="s">
        <v>140</v>
      </c>
      <c r="E229" t="s">
        <v>127</v>
      </c>
      <c r="F229" t="s">
        <v>128</v>
      </c>
      <c r="G229" t="s">
        <v>83</v>
      </c>
      <c r="H229" t="s">
        <v>129</v>
      </c>
      <c r="I229" s="26">
        <v>180000.0001</v>
      </c>
      <c r="J229" s="43"/>
      <c r="K229" s="45"/>
      <c r="L229" t="s">
        <v>147</v>
      </c>
    </row>
    <row r="230" spans="1:12" ht="15" x14ac:dyDescent="0.25">
      <c r="A230" s="2" t="str">
        <f>IF(B230&lt;&gt;"",CONCATENATE(B230," - int - ",IF(COUNTA($B$5:B230)/2-TRUNC(COUNTA($B$5:B230)/2)=0,TRUNC(COUNTA($B$5:B230)/2),TRUNC(COUNTA($B$5:B230)/2)+1)),"")</f>
        <v>KLIM - int - 113</v>
      </c>
      <c r="B230" s="2" t="s">
        <v>69</v>
      </c>
      <c r="C230" t="s">
        <v>119</v>
      </c>
      <c r="D230" t="s">
        <v>140</v>
      </c>
      <c r="E230" t="s">
        <v>141</v>
      </c>
      <c r="F230" t="s">
        <v>142</v>
      </c>
      <c r="G230" t="s">
        <v>83</v>
      </c>
      <c r="H230" t="s">
        <v>129</v>
      </c>
      <c r="I230" s="26">
        <v>1740000.0001999999</v>
      </c>
      <c r="J230" s="43"/>
      <c r="K230" s="45"/>
      <c r="L230" t="s">
        <v>147</v>
      </c>
    </row>
    <row r="231" spans="1:12" ht="15" x14ac:dyDescent="0.25">
      <c r="A231" s="2" t="str">
        <f>IF(B231&lt;&gt;"",CONCATENATE(B231," - int - ",IF(COUNTA($B$5:B231)/2-TRUNC(COUNTA($B$5:B231)/2)=0,TRUNC(COUNTA($B$5:B231)/2),TRUNC(COUNTA($B$5:B231)/2)+1)),"")</f>
        <v>KLIM - int - 114</v>
      </c>
      <c r="B231" s="2" t="s">
        <v>69</v>
      </c>
      <c r="C231" t="s">
        <v>119</v>
      </c>
      <c r="D231" t="s">
        <v>140</v>
      </c>
      <c r="E231" t="s">
        <v>143</v>
      </c>
      <c r="F231" t="s">
        <v>144</v>
      </c>
      <c r="G231" t="s">
        <v>83</v>
      </c>
      <c r="H231" t="s">
        <v>129</v>
      </c>
      <c r="I231" s="26">
        <v>-740000</v>
      </c>
      <c r="J231" s="43"/>
      <c r="K231" s="45"/>
      <c r="L231" t="s">
        <v>147</v>
      </c>
    </row>
    <row r="232" spans="1:12" ht="15" x14ac:dyDescent="0.25">
      <c r="A232" s="2" t="str">
        <f>IF(B232&lt;&gt;"",CONCATENATE(B232," - int - ",IF(COUNTA($B$5:B232)/2-TRUNC(COUNTA($B$5:B232)/2)=0,TRUNC(COUNTA($B$5:B232)/2),TRUNC(COUNTA($B$5:B232)/2)+1)),"")</f>
        <v>KLIM - int - 114</v>
      </c>
      <c r="B232" s="2" t="s">
        <v>69</v>
      </c>
      <c r="C232" t="s">
        <v>119</v>
      </c>
      <c r="D232" t="s">
        <v>120</v>
      </c>
      <c r="E232" t="s">
        <v>82</v>
      </c>
      <c r="F232" t="s">
        <v>82</v>
      </c>
      <c r="G232" t="s">
        <v>83</v>
      </c>
      <c r="H232" t="s">
        <v>99</v>
      </c>
      <c r="I232" s="26">
        <v>-2438474.5251439991</v>
      </c>
      <c r="J232" s="43"/>
      <c r="K232" s="45"/>
      <c r="L232" t="s">
        <v>147</v>
      </c>
    </row>
    <row r="233" spans="1:12" ht="15" x14ac:dyDescent="0.25">
      <c r="A233" s="2" t="str">
        <f>IF(B233&lt;&gt;"",CONCATENATE(B233," - int - ",IF(COUNTA($B$5:B233)/2-TRUNC(COUNTA($B$5:B233)/2)=0,TRUNC(COUNTA($B$5:B233)/2),TRUNC(COUNTA($B$5:B233)/2)+1)),"")</f>
        <v>KLIM - int - 115</v>
      </c>
      <c r="B233" s="2" t="s">
        <v>69</v>
      </c>
      <c r="C233" t="s">
        <v>119</v>
      </c>
      <c r="D233" t="s">
        <v>120</v>
      </c>
      <c r="E233" t="s">
        <v>82</v>
      </c>
      <c r="F233" t="s">
        <v>82</v>
      </c>
      <c r="G233" t="s">
        <v>83</v>
      </c>
      <c r="H233" t="s">
        <v>96</v>
      </c>
      <c r="I233" s="26">
        <v>-158704.2984399999</v>
      </c>
      <c r="J233" s="43"/>
      <c r="K233" s="45"/>
      <c r="L233" t="s">
        <v>147</v>
      </c>
    </row>
    <row r="234" spans="1:12" ht="15" x14ac:dyDescent="0.25">
      <c r="A234" s="2" t="str">
        <f>IF(B234&lt;&gt;"",CONCATENATE(B234," - int - ",IF(COUNTA($B$5:B234)/2-TRUNC(COUNTA($B$5:B234)/2)=0,TRUNC(COUNTA($B$5:B234)/2),TRUNC(COUNTA($B$5:B234)/2)+1)),"")</f>
        <v>KLIM - int - 115</v>
      </c>
      <c r="B234" s="2" t="s">
        <v>69</v>
      </c>
      <c r="C234" t="s">
        <v>119</v>
      </c>
      <c r="D234" t="s">
        <v>120</v>
      </c>
      <c r="E234" t="s">
        <v>100</v>
      </c>
      <c r="F234" t="s">
        <v>101</v>
      </c>
      <c r="G234" t="s">
        <v>83</v>
      </c>
      <c r="H234" t="s">
        <v>84</v>
      </c>
      <c r="I234" s="26">
        <v>4500.0001000000002</v>
      </c>
      <c r="J234" s="43"/>
      <c r="K234" s="45"/>
      <c r="L234" t="s">
        <v>147</v>
      </c>
    </row>
    <row r="235" spans="1:12" ht="15" x14ac:dyDescent="0.25">
      <c r="A235" s="2" t="str">
        <f>IF(B235&lt;&gt;"",CONCATENATE(B235," - int - ",IF(COUNTA($B$5:B235)/2-TRUNC(COUNTA($B$5:B235)/2)=0,TRUNC(COUNTA($B$5:B235)/2),TRUNC(COUNTA($B$5:B235)/2)+1)),"")</f>
        <v>KLIM - int - 116</v>
      </c>
      <c r="B235" s="2" t="s">
        <v>69</v>
      </c>
      <c r="C235" t="s">
        <v>119</v>
      </c>
      <c r="D235" t="s">
        <v>123</v>
      </c>
      <c r="E235" t="s">
        <v>82</v>
      </c>
      <c r="F235" t="s">
        <v>82</v>
      </c>
      <c r="G235" t="s">
        <v>83</v>
      </c>
      <c r="H235" t="s">
        <v>99</v>
      </c>
      <c r="I235" s="26">
        <v>3107586.2237379998</v>
      </c>
      <c r="J235" s="43"/>
      <c r="K235" s="45"/>
      <c r="L235" t="s">
        <v>147</v>
      </c>
    </row>
    <row r="236" spans="1:12" ht="30.95" customHeight="1" x14ac:dyDescent="0.25">
      <c r="A236" s="2" t="str">
        <f>IF(B236&lt;&gt;"",CONCATENATE(B236," - int - ",IF(COUNTA($B$5:B236)/2-TRUNC(COUNTA($B$5:B236)/2)=0,TRUNC(COUNTA($B$5:B236)/2),TRUNC(COUNTA($B$5:B236)/2)+1)),"")</f>
        <v>KLIM - int - 116</v>
      </c>
      <c r="B236" s="2" t="s">
        <v>69</v>
      </c>
      <c r="C236" t="s">
        <v>119</v>
      </c>
      <c r="D236" t="s">
        <v>123</v>
      </c>
      <c r="E236" t="s">
        <v>82</v>
      </c>
      <c r="F236" t="s">
        <v>82</v>
      </c>
      <c r="G236" t="s">
        <v>83</v>
      </c>
      <c r="H236" t="s">
        <v>96</v>
      </c>
      <c r="I236" s="26">
        <v>-1747601.2611719966</v>
      </c>
      <c r="J236" s="43"/>
      <c r="K236" s="45"/>
      <c r="L236" t="s">
        <v>147</v>
      </c>
    </row>
  </sheetData>
  <autoFilter ref="A3:M236" xr:uid="{D41D87EF-BB2F-4C3D-99A1-6753F7968623}"/>
  <mergeCells count="18">
    <mergeCell ref="K63:K173"/>
    <mergeCell ref="J63:J173"/>
    <mergeCell ref="J174:J226"/>
    <mergeCell ref="K174:K226"/>
    <mergeCell ref="J227:J236"/>
    <mergeCell ref="K227:K236"/>
    <mergeCell ref="J34:J43"/>
    <mergeCell ref="K34:K43"/>
    <mergeCell ref="J44:J53"/>
    <mergeCell ref="K44:K53"/>
    <mergeCell ref="J54:J62"/>
    <mergeCell ref="K54:K62"/>
    <mergeCell ref="J5:J29"/>
    <mergeCell ref="K5:K29"/>
    <mergeCell ref="J30:J31"/>
    <mergeCell ref="K30:K31"/>
    <mergeCell ref="J32:J33"/>
    <mergeCell ref="K32:K33"/>
  </mergeCell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B6E0A71B-4902-4ADA-93E2-FEED0D5C1CDA}">
          <x14:formula1>
            <xm:f>Lühendid!$B$2:$B$19</xm:f>
          </x14:formula1>
          <xm:sqref>B5:B226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71AA94-B4B5-4029-90DC-706020072D00}">
  <sheetPr>
    <tabColor rgb="FFFFFF00"/>
  </sheetPr>
  <dimension ref="A1:K110"/>
  <sheetViews>
    <sheetView zoomScale="80" zoomScaleNormal="80" workbookViewId="0">
      <pane ySplit="13" topLeftCell="A14" activePane="bottomLeft" state="frozen"/>
      <selection pane="bottomLeft" activeCell="D14" sqref="D14"/>
    </sheetView>
  </sheetViews>
  <sheetFormatPr defaultColWidth="9.140625" defaultRowHeight="12.75" x14ac:dyDescent="0.25"/>
  <cols>
    <col min="1" max="3" width="15.5703125" style="2" customWidth="1"/>
    <col min="4" max="5" width="15.42578125" style="2" customWidth="1"/>
    <col min="6" max="6" width="13.42578125" style="2" customWidth="1"/>
    <col min="7" max="7" width="21" style="2" bestFit="1" customWidth="1"/>
    <col min="8" max="8" width="10.5703125" style="2" bestFit="1" customWidth="1"/>
    <col min="9" max="9" width="11.5703125" style="2" bestFit="1" customWidth="1"/>
    <col min="10" max="10" width="16.5703125" style="3" customWidth="1"/>
    <col min="11" max="11" width="42.5703125" style="4" customWidth="1"/>
    <col min="12" max="16384" width="9.140625" style="1"/>
  </cols>
  <sheetData>
    <row r="1" spans="1:11" ht="15" x14ac:dyDescent="0.25">
      <c r="A1" s="13" t="s">
        <v>49</v>
      </c>
      <c r="I1" s="3"/>
      <c r="K1" s="1"/>
    </row>
    <row r="2" spans="1:11" x14ac:dyDescent="0.25">
      <c r="B2" s="11" t="s">
        <v>41</v>
      </c>
      <c r="E2" s="12" t="s">
        <v>37</v>
      </c>
      <c r="F2" s="12" t="s">
        <v>64</v>
      </c>
      <c r="I2" s="3"/>
      <c r="K2" s="1"/>
    </row>
    <row r="3" spans="1:11" x14ac:dyDescent="0.25">
      <c r="B3" s="1"/>
      <c r="E3" s="12"/>
      <c r="F3" s="12" t="s">
        <v>38</v>
      </c>
      <c r="I3" s="3"/>
      <c r="K3" s="1"/>
    </row>
    <row r="4" spans="1:11" x14ac:dyDescent="0.25">
      <c r="B4" s="10" t="s">
        <v>65</v>
      </c>
      <c r="E4" s="12"/>
      <c r="F4" s="12"/>
      <c r="I4" s="3"/>
      <c r="K4" s="1"/>
    </row>
    <row r="5" spans="1:11" x14ac:dyDescent="0.25">
      <c r="B5" s="10"/>
      <c r="E5" s="12"/>
      <c r="F5" s="12" t="s">
        <v>62</v>
      </c>
      <c r="I5" s="3"/>
      <c r="K5" s="1"/>
    </row>
    <row r="6" spans="1:11" x14ac:dyDescent="0.25">
      <c r="B6" s="1"/>
      <c r="E6" s="12"/>
      <c r="F6" s="12" t="s">
        <v>39</v>
      </c>
      <c r="I6" s="3"/>
      <c r="K6" s="1"/>
    </row>
    <row r="7" spans="1:11" x14ac:dyDescent="0.25">
      <c r="B7" s="1"/>
      <c r="I7" s="3"/>
      <c r="K7" s="1"/>
    </row>
    <row r="8" spans="1:11" x14ac:dyDescent="0.25">
      <c r="B8" s="10" t="s">
        <v>67</v>
      </c>
      <c r="I8" s="3"/>
      <c r="K8" s="1"/>
    </row>
    <row r="9" spans="1:11" x14ac:dyDescent="0.25">
      <c r="B9" s="10"/>
      <c r="I9" s="3"/>
      <c r="K9" s="1"/>
    </row>
    <row r="11" spans="1:11" s="6" customFormat="1" ht="11.25" x14ac:dyDescent="0.25">
      <c r="A11" s="5"/>
      <c r="B11" s="5" t="s">
        <v>2</v>
      </c>
      <c r="C11" s="5" t="s">
        <v>2</v>
      </c>
      <c r="D11" s="5" t="s">
        <v>3</v>
      </c>
      <c r="E11" s="5" t="s">
        <v>3</v>
      </c>
      <c r="F11" s="5" t="s">
        <v>2</v>
      </c>
      <c r="G11" s="5" t="s">
        <v>2</v>
      </c>
      <c r="H11" s="5" t="s">
        <v>2</v>
      </c>
      <c r="I11" s="5" t="s">
        <v>3</v>
      </c>
      <c r="J11" s="5" t="s">
        <v>2</v>
      </c>
      <c r="K11" s="5" t="s">
        <v>2</v>
      </c>
    </row>
    <row r="12" spans="1:11" ht="51" customHeight="1" x14ac:dyDescent="0.25">
      <c r="A12" s="47" t="s">
        <v>6</v>
      </c>
      <c r="B12" s="49" t="s">
        <v>29</v>
      </c>
      <c r="C12" s="49" t="s">
        <v>40</v>
      </c>
      <c r="D12" s="50" t="s">
        <v>60</v>
      </c>
      <c r="E12" s="50" t="s">
        <v>61</v>
      </c>
      <c r="F12" s="52" t="s">
        <v>4</v>
      </c>
      <c r="G12" s="52" t="s">
        <v>5</v>
      </c>
      <c r="H12" s="52" t="s">
        <v>0</v>
      </c>
      <c r="I12" s="50" t="s">
        <v>1</v>
      </c>
      <c r="J12" s="21" t="s">
        <v>63</v>
      </c>
      <c r="K12" s="49" t="s">
        <v>57</v>
      </c>
    </row>
    <row r="13" spans="1:11" ht="51" customHeight="1" x14ac:dyDescent="0.25">
      <c r="A13" s="48"/>
      <c r="B13" s="49"/>
      <c r="C13" s="49"/>
      <c r="D13" s="51"/>
      <c r="E13" s="51"/>
      <c r="F13" s="52"/>
      <c r="G13" s="52"/>
      <c r="H13" s="52"/>
      <c r="I13" s="50"/>
      <c r="J13" s="7">
        <v>2025</v>
      </c>
      <c r="K13" s="49"/>
    </row>
    <row r="14" spans="1:11" ht="39" customHeight="1" x14ac:dyDescent="0.25">
      <c r="A14" s="2" t="str">
        <f>IF(B14&lt;&gt;"",CONCATENATE(B14," - ext - ",COUNTA($B$14:B14)),"")</f>
        <v>SIM - ext - 1</v>
      </c>
      <c r="B14" s="2" t="s">
        <v>13</v>
      </c>
      <c r="C14" s="2" t="s">
        <v>11</v>
      </c>
      <c r="H14" s="2">
        <v>20</v>
      </c>
      <c r="J14" s="23">
        <v>-87000</v>
      </c>
      <c r="K14" s="4" t="s">
        <v>66</v>
      </c>
    </row>
    <row r="15" spans="1:11" x14ac:dyDescent="0.25">
      <c r="A15" s="2" t="str">
        <f>IF(B15&lt;&gt;"",CONCATENATE(B15," - ext - ",COUNTA($B$14:B15)),"")</f>
        <v/>
      </c>
      <c r="J15" s="23"/>
    </row>
    <row r="16" spans="1:11" x14ac:dyDescent="0.25">
      <c r="A16" s="2" t="str">
        <f>IF(B16&lt;&gt;"",CONCATENATE(B16," - ext - ",COUNTA($B$14:B16)),"")</f>
        <v/>
      </c>
      <c r="J16" s="23"/>
    </row>
    <row r="17" spans="1:11" x14ac:dyDescent="0.25">
      <c r="A17" s="2" t="str">
        <f>IF(B17&lt;&gt;"",CONCATENATE(B17," - ext - ",COUNTA($B$14:B17)),"")</f>
        <v/>
      </c>
      <c r="J17" s="23"/>
    </row>
    <row r="18" spans="1:11" x14ac:dyDescent="0.25">
      <c r="A18" s="2" t="str">
        <f>IF(B18&lt;&gt;"",CONCATENATE(B18," - ext - ",COUNTA($B$14:B18)),"")</f>
        <v/>
      </c>
      <c r="J18" s="23"/>
    </row>
    <row r="19" spans="1:11" x14ac:dyDescent="0.25">
      <c r="A19" s="2" t="str">
        <f>IF(B19&lt;&gt;"",CONCATENATE(B19," - ext - ",COUNTA($B$14:B19)),"")</f>
        <v/>
      </c>
      <c r="J19" s="23"/>
    </row>
    <row r="20" spans="1:11" x14ac:dyDescent="0.25">
      <c r="A20" s="2" t="str">
        <f>IF(B20&lt;&gt;"",CONCATENATE(B20," - ext - ",COUNTA($B$14:B20)),"")</f>
        <v/>
      </c>
      <c r="J20" s="23"/>
    </row>
    <row r="21" spans="1:11" x14ac:dyDescent="0.25">
      <c r="A21" s="2" t="str">
        <f>IF(B21&lt;&gt;"",CONCATENATE(B21," - ext - ",COUNTA($B$14:B21)),"")</f>
        <v/>
      </c>
      <c r="J21" s="23"/>
    </row>
    <row r="22" spans="1:11" x14ac:dyDescent="0.25">
      <c r="A22" s="2" t="str">
        <f>IF(B22&lt;&gt;"",CONCATENATE(B22," - ext - ",COUNTA($B$14:B22)),"")</f>
        <v/>
      </c>
      <c r="J22" s="23"/>
    </row>
    <row r="23" spans="1:11" x14ac:dyDescent="0.25">
      <c r="A23" s="2" t="str">
        <f>IF(B23&lt;&gt;"",CONCATENATE(B23," - ext - ",COUNTA($B$14:B23)),"")</f>
        <v/>
      </c>
      <c r="J23" s="23"/>
    </row>
    <row r="24" spans="1:11" x14ac:dyDescent="0.25">
      <c r="A24" s="2" t="str">
        <f>IF(B24&lt;&gt;"",CONCATENATE(B24," - ext - ",COUNTA($B$14:B24)),"")</f>
        <v/>
      </c>
      <c r="J24" s="23"/>
    </row>
    <row r="25" spans="1:11" x14ac:dyDescent="0.25">
      <c r="A25" s="2" t="str">
        <f>IF(B25&lt;&gt;"",CONCATENATE(B25," - ext - ",COUNTA($B$14:B25)),"")</f>
        <v/>
      </c>
      <c r="J25" s="23"/>
    </row>
    <row r="26" spans="1:11" x14ac:dyDescent="0.25">
      <c r="A26" s="2" t="str">
        <f>IF(B26&lt;&gt;"",CONCATENATE(B26," - ext - ",COUNTA($B$14:B26)),"")</f>
        <v/>
      </c>
      <c r="J26" s="23"/>
    </row>
    <row r="27" spans="1:11" s="2" customFormat="1" x14ac:dyDescent="0.25">
      <c r="A27" s="2" t="str">
        <f>IF(B27&lt;&gt;"",CONCATENATE(B27," - ext - ",COUNTA($B$14:B27)),"")</f>
        <v/>
      </c>
      <c r="J27" s="23"/>
      <c r="K27" s="4"/>
    </row>
    <row r="28" spans="1:11" s="2" customFormat="1" x14ac:dyDescent="0.25">
      <c r="A28" s="2" t="str">
        <f>IF(B28&lt;&gt;"",CONCATENATE(B28," - ext - ",COUNTA($B$14:B28)),"")</f>
        <v/>
      </c>
      <c r="J28" s="23"/>
      <c r="K28" s="4"/>
    </row>
    <row r="29" spans="1:11" s="2" customFormat="1" x14ac:dyDescent="0.25">
      <c r="A29" s="2" t="str">
        <f>IF(B29&lt;&gt;"",CONCATENATE(B29," - ext - ",COUNTA($B$14:B29)),"")</f>
        <v/>
      </c>
      <c r="J29" s="23"/>
      <c r="K29" s="4"/>
    </row>
    <row r="30" spans="1:11" s="2" customFormat="1" x14ac:dyDescent="0.25">
      <c r="A30" s="2" t="str">
        <f>IF(B30&lt;&gt;"",CONCATENATE(B30," - ext - ",COUNTA($B$14:B30)),"")</f>
        <v/>
      </c>
      <c r="J30" s="23"/>
      <c r="K30" s="4"/>
    </row>
    <row r="31" spans="1:11" s="2" customFormat="1" x14ac:dyDescent="0.25">
      <c r="A31" s="2" t="str">
        <f>IF(B31&lt;&gt;"",CONCATENATE(B31," - ext - ",COUNTA($B$14:B31)),"")</f>
        <v/>
      </c>
      <c r="J31" s="23"/>
      <c r="K31" s="4"/>
    </row>
    <row r="32" spans="1:11" s="2" customFormat="1" x14ac:dyDescent="0.25">
      <c r="A32" s="2" t="str">
        <f>IF(B32&lt;&gt;"",CONCATENATE(B32," - ext - ",COUNTA($B$14:B32)),"")</f>
        <v/>
      </c>
      <c r="J32" s="23"/>
      <c r="K32" s="4"/>
    </row>
    <row r="33" spans="1:11" s="2" customFormat="1" x14ac:dyDescent="0.25">
      <c r="A33" s="2" t="str">
        <f>IF(B33&lt;&gt;"",CONCATENATE(B33," - ext - ",COUNTA($B$14:B33)),"")</f>
        <v/>
      </c>
      <c r="J33" s="23"/>
      <c r="K33" s="4"/>
    </row>
    <row r="34" spans="1:11" s="2" customFormat="1" x14ac:dyDescent="0.25">
      <c r="A34" s="2" t="str">
        <f>IF(B34&lt;&gt;"",CONCATENATE(B34," - ext - ",COUNTA($B$14:B34)),"")</f>
        <v/>
      </c>
      <c r="J34" s="23"/>
      <c r="K34" s="4"/>
    </row>
    <row r="35" spans="1:11" s="2" customFormat="1" x14ac:dyDescent="0.25">
      <c r="A35" s="2" t="str">
        <f>IF(B35&lt;&gt;"",CONCATENATE(B35," - ext - ",COUNTA($B$14:B35)),"")</f>
        <v/>
      </c>
      <c r="J35" s="3"/>
      <c r="K35" s="4"/>
    </row>
    <row r="36" spans="1:11" s="2" customFormat="1" x14ac:dyDescent="0.25">
      <c r="A36" s="2" t="str">
        <f>IF(B36&lt;&gt;"",CONCATENATE(B36," - ext - ",COUNTA($B$14:B36)),"")</f>
        <v/>
      </c>
      <c r="J36" s="3"/>
      <c r="K36" s="4"/>
    </row>
    <row r="37" spans="1:11" s="2" customFormat="1" x14ac:dyDescent="0.25">
      <c r="A37" s="2" t="str">
        <f>IF(B37&lt;&gt;"",CONCATENATE(B37," - ext - ",COUNTA($B$14:B37)),"")</f>
        <v/>
      </c>
      <c r="J37" s="3"/>
      <c r="K37" s="4"/>
    </row>
    <row r="38" spans="1:11" s="2" customFormat="1" x14ac:dyDescent="0.25">
      <c r="A38" s="2" t="str">
        <f>IF(B38&lt;&gt;"",CONCATENATE(B38," - ext - ",COUNTA($B$14:B38)),"")</f>
        <v/>
      </c>
      <c r="J38" s="3"/>
      <c r="K38" s="4"/>
    </row>
    <row r="39" spans="1:11" s="2" customFormat="1" x14ac:dyDescent="0.25">
      <c r="A39" s="2" t="str">
        <f>IF(B39&lt;&gt;"",CONCATENATE(B39," - ext - ",COUNTA($B$14:B39)),"")</f>
        <v/>
      </c>
      <c r="J39" s="3"/>
      <c r="K39" s="4"/>
    </row>
    <row r="40" spans="1:11" s="2" customFormat="1" x14ac:dyDescent="0.25">
      <c r="A40" s="2" t="str">
        <f>IF(B40&lt;&gt;"",CONCATENATE(B40," - ext - ",COUNTA($B$14:B40)),"")</f>
        <v/>
      </c>
      <c r="J40" s="3"/>
      <c r="K40" s="4"/>
    </row>
    <row r="41" spans="1:11" s="2" customFormat="1" x14ac:dyDescent="0.25">
      <c r="A41" s="2" t="str">
        <f>IF(B41&lt;&gt;"",CONCATENATE(B41," - ext - ",COUNTA($B$14:B41)),"")</f>
        <v/>
      </c>
      <c r="J41" s="3"/>
      <c r="K41" s="4"/>
    </row>
    <row r="42" spans="1:11" s="2" customFormat="1" x14ac:dyDescent="0.25">
      <c r="A42" s="2" t="str">
        <f>IF(B42&lt;&gt;"",CONCATENATE(B42," - ext - ",COUNTA($B$14:B42)),"")</f>
        <v/>
      </c>
      <c r="J42" s="3"/>
      <c r="K42" s="4"/>
    </row>
    <row r="43" spans="1:11" s="2" customFormat="1" x14ac:dyDescent="0.25">
      <c r="A43" s="2" t="str">
        <f>IF(B43&lt;&gt;"",CONCATENATE(B43," - ext - ",COUNTA($B$14:B43)),"")</f>
        <v/>
      </c>
      <c r="J43" s="3"/>
      <c r="K43" s="4"/>
    </row>
    <row r="44" spans="1:11" s="2" customFormat="1" x14ac:dyDescent="0.25">
      <c r="A44" s="2" t="str">
        <f>IF(B44&lt;&gt;"",CONCATENATE(B44," - ext - ",COUNTA($B$14:B44)),"")</f>
        <v/>
      </c>
      <c r="J44" s="3"/>
      <c r="K44" s="4"/>
    </row>
    <row r="45" spans="1:11" s="2" customFormat="1" x14ac:dyDescent="0.25">
      <c r="A45" s="2" t="str">
        <f>IF(B45&lt;&gt;"",CONCATENATE(B45," - ext - ",COUNTA($B$14:B45)),"")</f>
        <v/>
      </c>
      <c r="J45" s="3"/>
      <c r="K45" s="4"/>
    </row>
    <row r="46" spans="1:11" s="2" customFormat="1" x14ac:dyDescent="0.25">
      <c r="A46" s="2" t="str">
        <f>IF(B46&lt;&gt;"",CONCATENATE(B46," - ext - ",COUNTA($B$14:B46)),"")</f>
        <v/>
      </c>
      <c r="J46" s="3"/>
      <c r="K46" s="4"/>
    </row>
    <row r="47" spans="1:11" s="2" customFormat="1" x14ac:dyDescent="0.25">
      <c r="A47" s="2" t="str">
        <f>IF(B47&lt;&gt;"",CONCATENATE(B47," - ext - ",COUNTA($B$14:B47)),"")</f>
        <v/>
      </c>
      <c r="J47" s="3"/>
      <c r="K47" s="4"/>
    </row>
    <row r="48" spans="1:11" s="2" customFormat="1" x14ac:dyDescent="0.25">
      <c r="A48" s="2" t="str">
        <f>IF(B48&lt;&gt;"",CONCATENATE(B48," - ext - ",COUNTA($B$14:B48)),"")</f>
        <v/>
      </c>
      <c r="J48" s="3"/>
      <c r="K48" s="4"/>
    </row>
    <row r="49" spans="1:11" s="2" customFormat="1" x14ac:dyDescent="0.25">
      <c r="A49" s="2" t="str">
        <f>IF(B49&lt;&gt;"",CONCATENATE(B49," - ext - ",COUNTA($B$14:B49)),"")</f>
        <v/>
      </c>
      <c r="J49" s="3"/>
      <c r="K49" s="4"/>
    </row>
    <row r="50" spans="1:11" s="2" customFormat="1" x14ac:dyDescent="0.25">
      <c r="A50" s="2" t="str">
        <f>IF(B50&lt;&gt;"",CONCATENATE(B50," - ext - ",COUNTA($B$14:B50)),"")</f>
        <v/>
      </c>
      <c r="J50" s="3"/>
      <c r="K50" s="4"/>
    </row>
    <row r="51" spans="1:11" s="2" customFormat="1" x14ac:dyDescent="0.25">
      <c r="A51" s="2" t="str">
        <f>IF(B51&lt;&gt;"",CONCATENATE(B51," - ext - ",COUNTA($B$14:B51)),"")</f>
        <v/>
      </c>
      <c r="J51" s="3"/>
      <c r="K51" s="4"/>
    </row>
    <row r="52" spans="1:11" s="2" customFormat="1" x14ac:dyDescent="0.25">
      <c r="A52" s="2" t="str">
        <f>IF(B52&lt;&gt;"",CONCATENATE(B52," - ext - ",COUNTA($B$14:B52)),"")</f>
        <v/>
      </c>
      <c r="J52" s="3"/>
      <c r="K52" s="4"/>
    </row>
    <row r="53" spans="1:11" s="2" customFormat="1" x14ac:dyDescent="0.25">
      <c r="A53" s="2" t="str">
        <f>IF(B53&lt;&gt;"",CONCATENATE(B53," - ext - ",COUNTA($B$14:B53)),"")</f>
        <v/>
      </c>
      <c r="J53" s="3"/>
      <c r="K53" s="4"/>
    </row>
    <row r="54" spans="1:11" s="2" customFormat="1" x14ac:dyDescent="0.25">
      <c r="A54" s="2" t="str">
        <f>IF(B54&lt;&gt;"",CONCATENATE(B54," - ext - ",COUNTA($B$14:B54)),"")</f>
        <v/>
      </c>
      <c r="J54" s="3"/>
      <c r="K54" s="4"/>
    </row>
    <row r="55" spans="1:11" s="2" customFormat="1" x14ac:dyDescent="0.25">
      <c r="A55" s="2" t="str">
        <f>IF(B55&lt;&gt;"",CONCATENATE(B55," - ext - ",COUNTA($B$14:B55)),"")</f>
        <v/>
      </c>
      <c r="J55" s="3"/>
      <c r="K55" s="4"/>
    </row>
    <row r="56" spans="1:11" s="2" customFormat="1" x14ac:dyDescent="0.25">
      <c r="A56" s="2" t="str">
        <f>IF(B56&lt;&gt;"",CONCATENATE(B56," - ext - ",COUNTA($B$14:B56)),"")</f>
        <v/>
      </c>
      <c r="J56" s="3"/>
      <c r="K56" s="4"/>
    </row>
    <row r="57" spans="1:11" s="2" customFormat="1" x14ac:dyDescent="0.25">
      <c r="A57" s="2" t="str">
        <f>IF(B57&lt;&gt;"",CONCATENATE(B57," - ext - ",COUNTA($B$14:B57)),"")</f>
        <v/>
      </c>
      <c r="J57" s="3"/>
      <c r="K57" s="4"/>
    </row>
    <row r="58" spans="1:11" s="2" customFormat="1" x14ac:dyDescent="0.25">
      <c r="A58" s="2" t="str">
        <f>IF(B58&lt;&gt;"",CONCATENATE(B58," - ext - ",COUNTA($B$14:B58)),"")</f>
        <v/>
      </c>
      <c r="J58" s="3"/>
      <c r="K58" s="4"/>
    </row>
    <row r="59" spans="1:11" s="2" customFormat="1" x14ac:dyDescent="0.25">
      <c r="A59" s="2" t="str">
        <f>IF(B59&lt;&gt;"",CONCATENATE(B59," - ext - ",COUNTA($B$14:B59)),"")</f>
        <v/>
      </c>
      <c r="J59" s="3"/>
      <c r="K59" s="4"/>
    </row>
    <row r="60" spans="1:11" s="2" customFormat="1" x14ac:dyDescent="0.25">
      <c r="A60" s="2" t="str">
        <f>IF(B60&lt;&gt;"",CONCATENATE(B60," - ext - ",COUNTA($B$14:B60)),"")</f>
        <v/>
      </c>
      <c r="J60" s="3"/>
      <c r="K60" s="4"/>
    </row>
    <row r="61" spans="1:11" s="2" customFormat="1" x14ac:dyDescent="0.25">
      <c r="A61" s="2" t="str">
        <f>IF(B61&lt;&gt;"",CONCATENATE(B61," - ext - ",COUNTA($B$14:B61)),"")</f>
        <v/>
      </c>
      <c r="J61" s="3"/>
      <c r="K61" s="4"/>
    </row>
    <row r="62" spans="1:11" s="2" customFormat="1" x14ac:dyDescent="0.25">
      <c r="A62" s="2" t="str">
        <f>IF(B62&lt;&gt;"",CONCATENATE(B62," - ext - ",COUNTA($B$14:B62)),"")</f>
        <v/>
      </c>
      <c r="J62" s="3"/>
      <c r="K62" s="4"/>
    </row>
    <row r="63" spans="1:11" s="2" customFormat="1" x14ac:dyDescent="0.25">
      <c r="A63" s="2" t="str">
        <f>IF(B63&lt;&gt;"",CONCATENATE(B63," - ext - ",COUNTA($B$14:B63)),"")</f>
        <v/>
      </c>
      <c r="J63" s="3"/>
      <c r="K63" s="4"/>
    </row>
    <row r="64" spans="1:11" s="2" customFormat="1" x14ac:dyDescent="0.25">
      <c r="A64" s="2" t="str">
        <f>IF(B64&lt;&gt;"",CONCATENATE(B64," - ext - ",COUNTA($B$14:B64)),"")</f>
        <v/>
      </c>
      <c r="J64" s="3"/>
      <c r="K64" s="4"/>
    </row>
    <row r="65" spans="1:11" s="2" customFormat="1" x14ac:dyDescent="0.25">
      <c r="A65" s="2" t="str">
        <f>IF(B65&lt;&gt;"",CONCATENATE(B65," - ext - ",COUNTA($B$14:B65)),"")</f>
        <v/>
      </c>
      <c r="J65" s="3"/>
      <c r="K65" s="4"/>
    </row>
    <row r="66" spans="1:11" s="2" customFormat="1" x14ac:dyDescent="0.25">
      <c r="A66" s="2" t="str">
        <f>IF(B66&lt;&gt;"",CONCATENATE(B66," - ext - ",COUNTA($B$14:B66)),"")</f>
        <v/>
      </c>
      <c r="J66" s="3"/>
      <c r="K66" s="4"/>
    </row>
    <row r="67" spans="1:11" s="2" customFormat="1" x14ac:dyDescent="0.25">
      <c r="A67" s="2" t="str">
        <f>IF(B67&lt;&gt;"",CONCATENATE(B67," - ext - ",COUNTA($B$14:B67)),"")</f>
        <v/>
      </c>
      <c r="J67" s="3"/>
      <c r="K67" s="4"/>
    </row>
    <row r="68" spans="1:11" s="2" customFormat="1" x14ac:dyDescent="0.25">
      <c r="A68" s="2" t="str">
        <f>IF(B68&lt;&gt;"",CONCATENATE(B68," - ext - ",COUNTA($B$14:B68)),"")</f>
        <v/>
      </c>
      <c r="J68" s="3"/>
      <c r="K68" s="4"/>
    </row>
    <row r="69" spans="1:11" s="2" customFormat="1" x14ac:dyDescent="0.25">
      <c r="A69" s="2" t="str">
        <f>IF(B69&lt;&gt;"",CONCATENATE(B69," - ext - ",COUNTA($B$14:B69)),"")</f>
        <v/>
      </c>
      <c r="J69" s="3"/>
      <c r="K69" s="4"/>
    </row>
    <row r="70" spans="1:11" s="2" customFormat="1" x14ac:dyDescent="0.25">
      <c r="A70" s="2" t="str">
        <f>IF(B70&lt;&gt;"",CONCATENATE(B70," - ext - ",COUNTA($B$14:B70)),"")</f>
        <v/>
      </c>
      <c r="J70" s="3"/>
      <c r="K70" s="4"/>
    </row>
    <row r="71" spans="1:11" s="2" customFormat="1" x14ac:dyDescent="0.25">
      <c r="A71" s="2" t="str">
        <f>IF(B71&lt;&gt;"",CONCATENATE(B71," - ext - ",COUNTA($B$14:B71)),"")</f>
        <v/>
      </c>
      <c r="J71" s="3"/>
      <c r="K71" s="4"/>
    </row>
    <row r="72" spans="1:11" s="2" customFormat="1" x14ac:dyDescent="0.25">
      <c r="A72" s="2" t="str">
        <f>IF(B72&lt;&gt;"",CONCATENATE(B72," - ext - ",COUNTA($B$14:B72)),"")</f>
        <v/>
      </c>
      <c r="J72" s="3"/>
      <c r="K72" s="4"/>
    </row>
    <row r="73" spans="1:11" s="2" customFormat="1" x14ac:dyDescent="0.25">
      <c r="A73" s="2" t="str">
        <f>IF(B73&lt;&gt;"",CONCATENATE(B73," - ext - ",COUNTA($B$14:B73)),"")</f>
        <v/>
      </c>
      <c r="J73" s="3"/>
      <c r="K73" s="4"/>
    </row>
    <row r="74" spans="1:11" s="2" customFormat="1" x14ac:dyDescent="0.25">
      <c r="A74" s="2" t="str">
        <f>IF(B74&lt;&gt;"",CONCATENATE(B74," - ext - ",COUNTA($B$14:B74)),"")</f>
        <v/>
      </c>
      <c r="J74" s="3"/>
      <c r="K74" s="4"/>
    </row>
    <row r="75" spans="1:11" s="2" customFormat="1" x14ac:dyDescent="0.25">
      <c r="A75" s="2" t="str">
        <f>IF(B75&lt;&gt;"",CONCATENATE(B75," - ext - ",COUNTA($B$14:B75)),"")</f>
        <v/>
      </c>
      <c r="J75" s="3"/>
      <c r="K75" s="4"/>
    </row>
    <row r="76" spans="1:11" s="2" customFormat="1" x14ac:dyDescent="0.25">
      <c r="A76" s="2" t="str">
        <f>IF(B76&lt;&gt;"",CONCATENATE(B76," - ext - ",COUNTA($B$14:B76)),"")</f>
        <v/>
      </c>
      <c r="J76" s="3"/>
      <c r="K76" s="4"/>
    </row>
    <row r="77" spans="1:11" s="2" customFormat="1" x14ac:dyDescent="0.25">
      <c r="A77" s="2" t="str">
        <f>IF(B77&lt;&gt;"",CONCATENATE(B77," - ext - ",COUNTA($B$14:B77)),"")</f>
        <v/>
      </c>
      <c r="J77" s="3"/>
      <c r="K77" s="4"/>
    </row>
    <row r="78" spans="1:11" s="2" customFormat="1" x14ac:dyDescent="0.25">
      <c r="A78" s="2" t="str">
        <f>IF(B78&lt;&gt;"",CONCATENATE(B78," - ext - ",COUNTA($B$14:B78)),"")</f>
        <v/>
      </c>
      <c r="J78" s="3"/>
      <c r="K78" s="4"/>
    </row>
    <row r="79" spans="1:11" s="2" customFormat="1" x14ac:dyDescent="0.25">
      <c r="A79" s="2" t="str">
        <f>IF(B79&lt;&gt;"",CONCATENATE(B79," - ext - ",COUNTA($B$14:B79)),"")</f>
        <v/>
      </c>
      <c r="J79" s="3"/>
      <c r="K79" s="4"/>
    </row>
    <row r="80" spans="1:11" s="2" customFormat="1" x14ac:dyDescent="0.25">
      <c r="A80" s="2" t="str">
        <f>IF(B80&lt;&gt;"",CONCATENATE(B80," - ext - ",COUNTA($B$14:B80)),"")</f>
        <v/>
      </c>
      <c r="J80" s="3"/>
      <c r="K80" s="4"/>
    </row>
    <row r="81" spans="1:11" s="2" customFormat="1" x14ac:dyDescent="0.25">
      <c r="A81" s="2" t="str">
        <f>IF(B81&lt;&gt;"",CONCATENATE(B81," - ext - ",COUNTA($B$14:B81)),"")</f>
        <v/>
      </c>
      <c r="J81" s="3"/>
      <c r="K81" s="4"/>
    </row>
    <row r="82" spans="1:11" s="2" customFormat="1" x14ac:dyDescent="0.25">
      <c r="A82" s="2" t="str">
        <f>IF(B82&lt;&gt;"",CONCATENATE(B82," - ext - ",COUNTA($B$14:B82)),"")</f>
        <v/>
      </c>
      <c r="J82" s="3"/>
      <c r="K82" s="4"/>
    </row>
    <row r="83" spans="1:11" s="2" customFormat="1" x14ac:dyDescent="0.25">
      <c r="A83" s="2" t="str">
        <f>IF(B83&lt;&gt;"",CONCATENATE(B83," - ext - ",COUNTA($B$14:B83)),"")</f>
        <v/>
      </c>
      <c r="J83" s="3"/>
      <c r="K83" s="4"/>
    </row>
    <row r="84" spans="1:11" s="2" customFormat="1" x14ac:dyDescent="0.25">
      <c r="A84" s="2" t="str">
        <f>IF(B84&lt;&gt;"",CONCATENATE(B84," - ext - ",COUNTA($B$14:B84)),"")</f>
        <v/>
      </c>
      <c r="J84" s="3"/>
      <c r="K84" s="4"/>
    </row>
    <row r="85" spans="1:11" s="2" customFormat="1" x14ac:dyDescent="0.25">
      <c r="A85" s="2" t="str">
        <f>IF(B85&lt;&gt;"",CONCATENATE(B85," - ext - ",COUNTA($B$14:B85)),"")</f>
        <v/>
      </c>
      <c r="J85" s="3"/>
      <c r="K85" s="4"/>
    </row>
    <row r="86" spans="1:11" s="2" customFormat="1" x14ac:dyDescent="0.25">
      <c r="A86" s="2" t="str">
        <f>IF(B86&lt;&gt;"",CONCATENATE(B86," - ext - ",COUNTA($B$14:B86)),"")</f>
        <v/>
      </c>
      <c r="J86" s="3"/>
      <c r="K86" s="4"/>
    </row>
    <row r="87" spans="1:11" s="2" customFormat="1" x14ac:dyDescent="0.25">
      <c r="A87" s="2" t="str">
        <f>IF(B87&lt;&gt;"",CONCATENATE(B87," - ext - ",COUNTA($B$14:B87)),"")</f>
        <v/>
      </c>
      <c r="J87" s="3"/>
      <c r="K87" s="4"/>
    </row>
    <row r="88" spans="1:11" s="2" customFormat="1" x14ac:dyDescent="0.25">
      <c r="A88" s="2" t="str">
        <f>IF(B88&lt;&gt;"",CONCATENATE(B88," - ext - ",COUNTA($B$14:B88)),"")</f>
        <v/>
      </c>
      <c r="J88" s="3"/>
      <c r="K88" s="4"/>
    </row>
    <row r="89" spans="1:11" s="2" customFormat="1" x14ac:dyDescent="0.25">
      <c r="A89" s="2" t="str">
        <f>IF(B89&lt;&gt;"",CONCATENATE(B89," - ext - ",COUNTA($B$14:B89)),"")</f>
        <v/>
      </c>
      <c r="J89" s="3"/>
      <c r="K89" s="4"/>
    </row>
    <row r="90" spans="1:11" s="2" customFormat="1" x14ac:dyDescent="0.25">
      <c r="A90" s="2" t="str">
        <f>IF(B90&lt;&gt;"",CONCATENATE(B90," - ext - ",COUNTA($B$14:B90)),"")</f>
        <v/>
      </c>
      <c r="J90" s="3"/>
      <c r="K90" s="4"/>
    </row>
    <row r="91" spans="1:11" s="2" customFormat="1" x14ac:dyDescent="0.25">
      <c r="A91" s="2" t="str">
        <f>IF(B91&lt;&gt;"",CONCATENATE(B91," - ext - ",COUNTA($B$14:B91)),"")</f>
        <v/>
      </c>
      <c r="J91" s="3"/>
      <c r="K91" s="4"/>
    </row>
    <row r="92" spans="1:11" s="2" customFormat="1" x14ac:dyDescent="0.25">
      <c r="A92" s="2" t="str">
        <f>IF(B92&lt;&gt;"",CONCATENATE(B92," - ext - ",COUNTA($B$14:B92)),"")</f>
        <v/>
      </c>
      <c r="J92" s="3"/>
      <c r="K92" s="4"/>
    </row>
    <row r="93" spans="1:11" s="2" customFormat="1" x14ac:dyDescent="0.25">
      <c r="A93" s="2" t="str">
        <f>IF(B93&lt;&gt;"",CONCATENATE(B93," - ext - ",COUNTA($B$14:B93)),"")</f>
        <v/>
      </c>
      <c r="J93" s="3"/>
      <c r="K93" s="4"/>
    </row>
    <row r="94" spans="1:11" s="2" customFormat="1" x14ac:dyDescent="0.25">
      <c r="A94" s="2" t="str">
        <f>IF(B94&lt;&gt;"",CONCATENATE(B94," - ext - ",COUNTA($B$14:B94)),"")</f>
        <v/>
      </c>
      <c r="J94" s="3"/>
      <c r="K94" s="4"/>
    </row>
    <row r="95" spans="1:11" s="2" customFormat="1" x14ac:dyDescent="0.25">
      <c r="A95" s="2" t="str">
        <f>IF(B95&lt;&gt;"",CONCATENATE(B95," - ext - ",COUNTA($B$14:B95)),"")</f>
        <v/>
      </c>
      <c r="J95" s="3"/>
      <c r="K95" s="4"/>
    </row>
    <row r="96" spans="1:11" s="2" customFormat="1" x14ac:dyDescent="0.25">
      <c r="A96" s="2" t="str">
        <f>IF(B96&lt;&gt;"",CONCATENATE(B96," - ext - ",COUNTA($B$14:B96)),"")</f>
        <v/>
      </c>
      <c r="J96" s="3"/>
      <c r="K96" s="4"/>
    </row>
    <row r="97" spans="1:11" s="2" customFormat="1" x14ac:dyDescent="0.25">
      <c r="A97" s="2" t="str">
        <f>IF(B97&lt;&gt;"",CONCATENATE(B97," - ext - ",COUNTA($B$14:B97)),"")</f>
        <v/>
      </c>
      <c r="J97" s="3"/>
      <c r="K97" s="4"/>
    </row>
    <row r="98" spans="1:11" s="2" customFormat="1" x14ac:dyDescent="0.25">
      <c r="A98" s="2" t="str">
        <f>IF(B98&lt;&gt;"",CONCATENATE(B98," - ext - ",COUNTA($B$14:B98)),"")</f>
        <v/>
      </c>
      <c r="J98" s="3"/>
      <c r="K98" s="4"/>
    </row>
    <row r="99" spans="1:11" s="2" customFormat="1" x14ac:dyDescent="0.25">
      <c r="A99" s="2" t="str">
        <f>IF(B99&lt;&gt;"",CONCATENATE(B99," - ext - ",COUNTA($B$14:B99)),"")</f>
        <v/>
      </c>
      <c r="J99" s="3"/>
      <c r="K99" s="4"/>
    </row>
    <row r="100" spans="1:11" s="2" customFormat="1" x14ac:dyDescent="0.25">
      <c r="A100" s="2" t="str">
        <f>IF(B100&lt;&gt;"",CONCATENATE(B100," - ext - ",COUNTA($B$14:B100)),"")</f>
        <v/>
      </c>
      <c r="J100" s="3"/>
      <c r="K100" s="4"/>
    </row>
    <row r="101" spans="1:11" s="2" customFormat="1" x14ac:dyDescent="0.25">
      <c r="A101" s="2" t="str">
        <f>IF(B101&lt;&gt;"",CONCATENATE(B101," - ext - ",COUNTA($B$14:B101)),"")</f>
        <v/>
      </c>
      <c r="J101" s="3"/>
      <c r="K101" s="4"/>
    </row>
    <row r="102" spans="1:11" s="2" customFormat="1" x14ac:dyDescent="0.25">
      <c r="A102" s="2" t="str">
        <f>IF(B102&lt;&gt;"",CONCATENATE(B102," - ext - ",COUNTA($B$14:B102)),"")</f>
        <v/>
      </c>
      <c r="J102" s="3"/>
      <c r="K102" s="4"/>
    </row>
    <row r="103" spans="1:11" s="2" customFormat="1" x14ac:dyDescent="0.25">
      <c r="A103" s="2" t="str">
        <f>IF(B103&lt;&gt;"",CONCATENATE(B103," - ext - ",COUNTA($B$14:B103)),"")</f>
        <v/>
      </c>
      <c r="J103" s="3"/>
      <c r="K103" s="4"/>
    </row>
    <row r="104" spans="1:11" s="2" customFormat="1" x14ac:dyDescent="0.25">
      <c r="A104" s="2" t="str">
        <f>IF(B104&lt;&gt;"",CONCATENATE(B104," - ext - ",COUNTA($B$14:B104)),"")</f>
        <v/>
      </c>
      <c r="J104" s="3"/>
      <c r="K104" s="4"/>
    </row>
    <row r="105" spans="1:11" s="2" customFormat="1" x14ac:dyDescent="0.25">
      <c r="A105" s="2" t="str">
        <f>IF(B105&lt;&gt;"",CONCATENATE(B105," - ext - ",COUNTA($B$14:B105)),"")</f>
        <v/>
      </c>
      <c r="J105" s="3"/>
      <c r="K105" s="4"/>
    </row>
    <row r="106" spans="1:11" s="2" customFormat="1" x14ac:dyDescent="0.25">
      <c r="A106" s="2" t="str">
        <f>IF(B106&lt;&gt;"",CONCATENATE(B106," - ext - ",COUNTA($B$14:B106)),"")</f>
        <v/>
      </c>
      <c r="J106" s="3"/>
      <c r="K106" s="4"/>
    </row>
    <row r="107" spans="1:11" s="2" customFormat="1" x14ac:dyDescent="0.25">
      <c r="A107" s="2" t="str">
        <f>IF(B107&lt;&gt;"",CONCATENATE(B107," - ext - ",COUNTA($B$14:B107)),"")</f>
        <v/>
      </c>
      <c r="J107" s="3"/>
      <c r="K107" s="4"/>
    </row>
    <row r="108" spans="1:11" s="2" customFormat="1" x14ac:dyDescent="0.25">
      <c r="A108" s="2" t="str">
        <f>IF(B108&lt;&gt;"",CONCATENATE(B108," - ext - ",COUNTA($B$14:B108)),"")</f>
        <v/>
      </c>
      <c r="J108" s="3"/>
      <c r="K108" s="4"/>
    </row>
    <row r="109" spans="1:11" s="2" customFormat="1" x14ac:dyDescent="0.25">
      <c r="A109" s="2" t="str">
        <f>IF(B109&lt;&gt;"",CONCATENATE(B109," - ext - ",COUNTA($B$14:B109)),"")</f>
        <v/>
      </c>
      <c r="J109" s="3"/>
      <c r="K109" s="4"/>
    </row>
    <row r="110" spans="1:11" s="2" customFormat="1" x14ac:dyDescent="0.25">
      <c r="A110" s="2" t="str">
        <f>IF(B110&lt;&gt;"",CONCATENATE(B110," - ext - ",COUNTA($B$14:B110)),"")</f>
        <v/>
      </c>
      <c r="J110" s="3"/>
      <c r="K110" s="4"/>
    </row>
  </sheetData>
  <mergeCells count="10">
    <mergeCell ref="A12:A13"/>
    <mergeCell ref="B12:B13"/>
    <mergeCell ref="C12:C13"/>
    <mergeCell ref="K12:K13"/>
    <mergeCell ref="D12:D13"/>
    <mergeCell ref="E12:E13"/>
    <mergeCell ref="F12:F13"/>
    <mergeCell ref="G12:G13"/>
    <mergeCell ref="H12:H13"/>
    <mergeCell ref="I12:I13"/>
  </mergeCells>
  <hyperlinks>
    <hyperlink ref="A1" location="Juhis!A1" display="Juhisele!" xr:uid="{E23A1CA5-138D-4F9B-9745-3F7843E12E26}"/>
  </hyperlink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A4D88270-1F06-4A34-A2C8-58F51D22790A}">
          <x14:formula1>
            <xm:f>Lühendid!$B$2:$B$19</xm:f>
          </x14:formula1>
          <xm:sqref>B14:C110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D32CCC-67C6-4829-BCB9-66CAEDCBBCEB}">
  <sheetPr>
    <tabColor theme="4" tint="0.79998168889431442"/>
  </sheetPr>
  <dimension ref="A1:L101"/>
  <sheetViews>
    <sheetView topLeftCell="C1" zoomScaleNormal="100" workbookViewId="0">
      <pane ySplit="4" topLeftCell="A5" activePane="bottomLeft" state="frozen"/>
      <selection pane="bottomLeft" activeCell="M4" sqref="M4"/>
    </sheetView>
  </sheetViews>
  <sheetFormatPr defaultColWidth="9.140625" defaultRowHeight="12.75" x14ac:dyDescent="0.25"/>
  <cols>
    <col min="1" max="3" width="15.5703125" style="2" customWidth="1"/>
    <col min="4" max="5" width="15.42578125" style="2" customWidth="1"/>
    <col min="6" max="6" width="13.42578125" style="2" customWidth="1"/>
    <col min="7" max="7" width="21" style="2" bestFit="1" customWidth="1"/>
    <col min="8" max="8" width="10.5703125" style="2" bestFit="1" customWidth="1"/>
    <col min="9" max="9" width="11.5703125" style="2" bestFit="1" customWidth="1"/>
    <col min="10" max="10" width="16.42578125" style="3" customWidth="1"/>
    <col min="11" max="11" width="34" style="4" customWidth="1"/>
    <col min="12" max="16384" width="9.140625" style="1"/>
  </cols>
  <sheetData>
    <row r="1" spans="1:12" x14ac:dyDescent="0.25">
      <c r="J1" s="36">
        <f>SUBTOTAL(9,J3:J7)</f>
        <v>-35214.999999999964</v>
      </c>
    </row>
    <row r="2" spans="1:12" s="6" customFormat="1" ht="11.25" x14ac:dyDescent="0.25">
      <c r="A2" s="5"/>
      <c r="B2" s="5" t="s">
        <v>2</v>
      </c>
      <c r="C2" s="5" t="s">
        <v>2</v>
      </c>
      <c r="D2" s="5" t="s">
        <v>3</v>
      </c>
      <c r="E2" s="5" t="s">
        <v>3</v>
      </c>
      <c r="F2" s="5" t="s">
        <v>2</v>
      </c>
      <c r="G2" s="5" t="s">
        <v>2</v>
      </c>
      <c r="H2" s="5" t="s">
        <v>2</v>
      </c>
      <c r="I2" s="5" t="s">
        <v>3</v>
      </c>
      <c r="J2" s="5" t="s">
        <v>2</v>
      </c>
      <c r="K2" s="5" t="s">
        <v>2</v>
      </c>
    </row>
    <row r="3" spans="1:12" ht="51" customHeight="1" x14ac:dyDescent="0.25">
      <c r="A3" s="31" t="s">
        <v>6</v>
      </c>
      <c r="B3" s="27" t="s">
        <v>29</v>
      </c>
      <c r="C3" s="27" t="s">
        <v>40</v>
      </c>
      <c r="D3" s="29" t="s">
        <v>60</v>
      </c>
      <c r="E3" s="29" t="s">
        <v>61</v>
      </c>
      <c r="F3" s="28" t="s">
        <v>4</v>
      </c>
      <c r="G3" s="28" t="s">
        <v>5</v>
      </c>
      <c r="H3" s="28" t="s">
        <v>0</v>
      </c>
      <c r="I3" s="29" t="s">
        <v>1</v>
      </c>
      <c r="J3" s="21" t="s">
        <v>63</v>
      </c>
      <c r="K3" s="28" t="s">
        <v>57</v>
      </c>
      <c r="L3" s="37" t="s">
        <v>154</v>
      </c>
    </row>
    <row r="4" spans="1:12" ht="51" customHeight="1" x14ac:dyDescent="0.25">
      <c r="A4" s="32"/>
      <c r="B4" s="27"/>
      <c r="C4" s="27"/>
      <c r="D4" s="30"/>
      <c r="E4" s="30"/>
      <c r="F4" s="28"/>
      <c r="G4" s="28"/>
      <c r="H4" s="28"/>
      <c r="I4" s="29"/>
      <c r="J4" s="35" t="s">
        <v>150</v>
      </c>
      <c r="K4" s="28"/>
    </row>
    <row r="5" spans="1:12" ht="178.5" x14ac:dyDescent="0.25">
      <c r="A5" s="2" t="str">
        <f>IF(B5&lt;&gt;"",CONCATENATE(B5," - ext - ",COUNTA($B$5:B5)),"")</f>
        <v>KLIM - ext - 1</v>
      </c>
      <c r="B5" s="2" t="s">
        <v>69</v>
      </c>
      <c r="C5" s="2" t="s">
        <v>11</v>
      </c>
      <c r="D5" s="10" t="s">
        <v>85</v>
      </c>
      <c r="E5" s="10" t="s">
        <v>135</v>
      </c>
      <c r="F5" s="2" t="s">
        <v>82</v>
      </c>
      <c r="G5" s="2" t="s">
        <v>82</v>
      </c>
      <c r="H5" s="2" t="s">
        <v>83</v>
      </c>
      <c r="I5" s="2" t="s">
        <v>99</v>
      </c>
      <c r="J5" s="36">
        <v>-35214.999999999964</v>
      </c>
      <c r="K5" s="4" t="s">
        <v>155</v>
      </c>
      <c r="L5" s="1" t="s">
        <v>153</v>
      </c>
    </row>
    <row r="6" spans="1:12" x14ac:dyDescent="0.25">
      <c r="A6" s="2" t="str">
        <f>IF(B6&lt;&gt;"",CONCATENATE(B6," - ext - ",COUNTA($B$5:B6)),"")</f>
        <v/>
      </c>
      <c r="J6" s="23"/>
    </row>
    <row r="7" spans="1:12" x14ac:dyDescent="0.25">
      <c r="A7" s="2" t="str">
        <f>IF(B7&lt;&gt;"",CONCATENATE(B7," - ext - ",COUNTA($B$5:B7)),"")</f>
        <v/>
      </c>
      <c r="J7" s="23"/>
    </row>
    <row r="8" spans="1:12" x14ac:dyDescent="0.25">
      <c r="A8" s="2" t="str">
        <f>IF(B8&lt;&gt;"",CONCATENATE(B8," - ext - ",COUNTA($B$5:B8)),"")</f>
        <v/>
      </c>
      <c r="J8" s="23"/>
    </row>
    <row r="9" spans="1:12" x14ac:dyDescent="0.25">
      <c r="A9" s="2" t="str">
        <f>IF(B9&lt;&gt;"",CONCATENATE(B9," - ext - ",COUNTA($B$5:B9)),"")</f>
        <v/>
      </c>
      <c r="J9" s="23"/>
    </row>
    <row r="10" spans="1:12" x14ac:dyDescent="0.25">
      <c r="A10" s="2" t="str">
        <f>IF(B10&lt;&gt;"",CONCATENATE(B10," - ext - ",COUNTA($B$5:B10)),"")</f>
        <v/>
      </c>
      <c r="J10" s="23"/>
    </row>
    <row r="11" spans="1:12" x14ac:dyDescent="0.25">
      <c r="A11" s="2" t="str">
        <f>IF(B11&lt;&gt;"",CONCATENATE(B11," - ext - ",COUNTA($B$5:B11)),"")</f>
        <v/>
      </c>
      <c r="J11" s="23"/>
    </row>
    <row r="12" spans="1:12" x14ac:dyDescent="0.25">
      <c r="A12" s="2" t="str">
        <f>IF(B12&lt;&gt;"",CONCATENATE(B12," - ext - ",COUNTA($B$5:B12)),"")</f>
        <v/>
      </c>
      <c r="J12" s="23"/>
    </row>
    <row r="13" spans="1:12" x14ac:dyDescent="0.25">
      <c r="A13" s="2" t="str">
        <f>IF(B13&lt;&gt;"",CONCATENATE(B13," - ext - ",COUNTA($B$5:B13)),"")</f>
        <v/>
      </c>
      <c r="J13" s="23"/>
    </row>
    <row r="14" spans="1:12" x14ac:dyDescent="0.25">
      <c r="A14" s="2" t="str">
        <f>IF(B14&lt;&gt;"",CONCATENATE(B14," - ext - ",COUNTA($B$5:B14)),"")</f>
        <v/>
      </c>
      <c r="J14" s="23"/>
    </row>
    <row r="15" spans="1:12" x14ac:dyDescent="0.25">
      <c r="A15" s="2" t="str">
        <f>IF(B15&lt;&gt;"",CONCATENATE(B15," - ext - ",COUNTA($B$5:B15)),"")</f>
        <v/>
      </c>
      <c r="J15" s="23"/>
    </row>
    <row r="16" spans="1:12" x14ac:dyDescent="0.25">
      <c r="A16" s="2" t="str">
        <f>IF(B16&lt;&gt;"",CONCATENATE(B16," - ext - ",COUNTA($B$5:B16)),"")</f>
        <v/>
      </c>
      <c r="J16" s="23"/>
    </row>
    <row r="17" spans="1:10" x14ac:dyDescent="0.25">
      <c r="A17" s="2" t="str">
        <f>IF(B17&lt;&gt;"",CONCATENATE(B17," - ext - ",COUNTA($B$5:B17)),"")</f>
        <v/>
      </c>
      <c r="J17" s="23"/>
    </row>
    <row r="18" spans="1:10" x14ac:dyDescent="0.25">
      <c r="A18" s="2" t="str">
        <f>IF(B18&lt;&gt;"",CONCATENATE(B18," - ext - ",COUNTA($B$5:B18)),"")</f>
        <v/>
      </c>
      <c r="J18" s="23"/>
    </row>
    <row r="19" spans="1:10" x14ac:dyDescent="0.25">
      <c r="A19" s="2" t="str">
        <f>IF(B19&lt;&gt;"",CONCATENATE(B19," - ext - ",COUNTA($B$5:B19)),"")</f>
        <v/>
      </c>
      <c r="J19" s="23"/>
    </row>
    <row r="20" spans="1:10" x14ac:dyDescent="0.25">
      <c r="A20" s="2" t="str">
        <f>IF(B20&lt;&gt;"",CONCATENATE(B20," - ext - ",COUNTA($B$5:B20)),"")</f>
        <v/>
      </c>
      <c r="J20" s="23"/>
    </row>
    <row r="21" spans="1:10" x14ac:dyDescent="0.25">
      <c r="A21" s="2" t="str">
        <f>IF(B21&lt;&gt;"",CONCATENATE(B21," - ext - ",COUNTA($B$5:B21)),"")</f>
        <v/>
      </c>
      <c r="J21" s="23"/>
    </row>
    <row r="22" spans="1:10" x14ac:dyDescent="0.25">
      <c r="A22" s="2" t="str">
        <f>IF(B22&lt;&gt;"",CONCATENATE(B22," - ext - ",COUNTA($B$5:B22)),"")</f>
        <v/>
      </c>
      <c r="J22" s="23"/>
    </row>
    <row r="23" spans="1:10" x14ac:dyDescent="0.25">
      <c r="A23" s="2" t="str">
        <f>IF(B23&lt;&gt;"",CONCATENATE(B23," - ext - ",COUNTA($B$5:B23)),"")</f>
        <v/>
      </c>
      <c r="J23" s="23"/>
    </row>
    <row r="24" spans="1:10" x14ac:dyDescent="0.25">
      <c r="A24" s="2" t="str">
        <f>IF(B24&lt;&gt;"",CONCATENATE(B24," - ext - ",COUNTA($B$5:B24)),"")</f>
        <v/>
      </c>
      <c r="J24" s="23"/>
    </row>
    <row r="25" spans="1:10" x14ac:dyDescent="0.25">
      <c r="A25" s="2" t="str">
        <f>IF(B25&lt;&gt;"",CONCATENATE(B25," - ext - ",COUNTA($B$5:B25)),"")</f>
        <v/>
      </c>
      <c r="J25" s="23"/>
    </row>
    <row r="26" spans="1:10" x14ac:dyDescent="0.25">
      <c r="A26" s="2" t="str">
        <f>IF(B26&lt;&gt;"",CONCATENATE(B26," - ext - ",COUNTA($B$5:B26)),"")</f>
        <v/>
      </c>
      <c r="J26" s="23"/>
    </row>
    <row r="27" spans="1:10" x14ac:dyDescent="0.25">
      <c r="A27" s="2" t="str">
        <f>IF(B27&lt;&gt;"",CONCATENATE(B27," - ext - ",COUNTA($B$5:B27)),"")</f>
        <v/>
      </c>
      <c r="J27" s="23"/>
    </row>
    <row r="28" spans="1:10" x14ac:dyDescent="0.25">
      <c r="A28" s="2" t="str">
        <f>IF(B28&lt;&gt;"",CONCATENATE(B28," - ext - ",COUNTA($B$5:B28)),"")</f>
        <v/>
      </c>
      <c r="J28" s="23"/>
    </row>
    <row r="29" spans="1:10" x14ac:dyDescent="0.25">
      <c r="A29" s="2" t="str">
        <f>IF(B29&lt;&gt;"",CONCATENATE(B29," - ext - ",COUNTA($B$5:B29)),"")</f>
        <v/>
      </c>
      <c r="J29" s="23"/>
    </row>
    <row r="30" spans="1:10" x14ac:dyDescent="0.25">
      <c r="A30" s="2" t="str">
        <f>IF(B30&lt;&gt;"",CONCATENATE(B30," - ext - ",COUNTA($B$5:B30)),"")</f>
        <v/>
      </c>
    </row>
    <row r="31" spans="1:10" x14ac:dyDescent="0.25">
      <c r="A31" s="2" t="str">
        <f>IF(B31&lt;&gt;"",CONCATENATE(B31," - ext - ",COUNTA($B$5:B31)),"")</f>
        <v/>
      </c>
    </row>
    <row r="32" spans="1:10" x14ac:dyDescent="0.25">
      <c r="A32" s="2" t="str">
        <f>IF(B32&lt;&gt;"",CONCATENATE(B32," - ext - ",COUNTA($B$5:B32)),"")</f>
        <v/>
      </c>
    </row>
    <row r="33" spans="1:1" x14ac:dyDescent="0.25">
      <c r="A33" s="2" t="str">
        <f>IF(B33&lt;&gt;"",CONCATENATE(B33," - ext - ",COUNTA($B$5:B33)),"")</f>
        <v/>
      </c>
    </row>
    <row r="34" spans="1:1" x14ac:dyDescent="0.25">
      <c r="A34" s="2" t="str">
        <f>IF(B34&lt;&gt;"",CONCATENATE(B34," - ext - ",COUNTA($B$5:B34)),"")</f>
        <v/>
      </c>
    </row>
    <row r="35" spans="1:1" x14ac:dyDescent="0.25">
      <c r="A35" s="2" t="str">
        <f>IF(B35&lt;&gt;"",CONCATENATE(B35," - ext - ",COUNTA($B$5:B35)),"")</f>
        <v/>
      </c>
    </row>
    <row r="36" spans="1:1" x14ac:dyDescent="0.25">
      <c r="A36" s="2" t="str">
        <f>IF(B36&lt;&gt;"",CONCATENATE(B36," - ext - ",COUNTA($B$5:B36)),"")</f>
        <v/>
      </c>
    </row>
    <row r="37" spans="1:1" x14ac:dyDescent="0.25">
      <c r="A37" s="2" t="str">
        <f>IF(B37&lt;&gt;"",CONCATENATE(B37," - ext - ",COUNTA($B$5:B37)),"")</f>
        <v/>
      </c>
    </row>
    <row r="38" spans="1:1" x14ac:dyDescent="0.25">
      <c r="A38" s="2" t="str">
        <f>IF(B38&lt;&gt;"",CONCATENATE(B38," - ext - ",COUNTA($B$5:B38)),"")</f>
        <v/>
      </c>
    </row>
    <row r="39" spans="1:1" x14ac:dyDescent="0.25">
      <c r="A39" s="2" t="str">
        <f>IF(B39&lt;&gt;"",CONCATENATE(B39," - ext - ",COUNTA($B$5:B39)),"")</f>
        <v/>
      </c>
    </row>
    <row r="40" spans="1:1" x14ac:dyDescent="0.25">
      <c r="A40" s="2" t="str">
        <f>IF(B40&lt;&gt;"",CONCATENATE(B40," - ext - ",COUNTA($B$5:B40)),"")</f>
        <v/>
      </c>
    </row>
    <row r="41" spans="1:1" x14ac:dyDescent="0.25">
      <c r="A41" s="2" t="str">
        <f>IF(B41&lt;&gt;"",CONCATENATE(B41," - ext - ",COUNTA($B$5:B41)),"")</f>
        <v/>
      </c>
    </row>
    <row r="42" spans="1:1" x14ac:dyDescent="0.25">
      <c r="A42" s="2" t="str">
        <f>IF(B42&lt;&gt;"",CONCATENATE(B42," - ext - ",COUNTA($B$5:B42)),"")</f>
        <v/>
      </c>
    </row>
    <row r="43" spans="1:1" x14ac:dyDescent="0.25">
      <c r="A43" s="2" t="str">
        <f>IF(B43&lt;&gt;"",CONCATENATE(B43," - ext - ",COUNTA($B$5:B43)),"")</f>
        <v/>
      </c>
    </row>
    <row r="44" spans="1:1" x14ac:dyDescent="0.25">
      <c r="A44" s="2" t="str">
        <f>IF(B44&lt;&gt;"",CONCATENATE(B44," - ext - ",COUNTA($B$5:B44)),"")</f>
        <v/>
      </c>
    </row>
    <row r="45" spans="1:1" x14ac:dyDescent="0.25">
      <c r="A45" s="2" t="str">
        <f>IF(B45&lt;&gt;"",CONCATENATE(B45," - ext - ",COUNTA($B$5:B45)),"")</f>
        <v/>
      </c>
    </row>
    <row r="46" spans="1:1" x14ac:dyDescent="0.25">
      <c r="A46" s="2" t="str">
        <f>IF(B46&lt;&gt;"",CONCATENATE(B46," - ext - ",COUNTA($B$5:B46)),"")</f>
        <v/>
      </c>
    </row>
    <row r="47" spans="1:1" x14ac:dyDescent="0.25">
      <c r="A47" s="2" t="str">
        <f>IF(B47&lt;&gt;"",CONCATENATE(B47," - ext - ",COUNTA($B$5:B47)),"")</f>
        <v/>
      </c>
    </row>
    <row r="48" spans="1:1" x14ac:dyDescent="0.25">
      <c r="A48" s="2" t="str">
        <f>IF(B48&lt;&gt;"",CONCATENATE(B48," - ext - ",COUNTA($B$5:B48)),"")</f>
        <v/>
      </c>
    </row>
    <row r="49" spans="1:1" x14ac:dyDescent="0.25">
      <c r="A49" s="2" t="str">
        <f>IF(B49&lt;&gt;"",CONCATENATE(B49," - ext - ",COUNTA($B$5:B49)),"")</f>
        <v/>
      </c>
    </row>
    <row r="50" spans="1:1" x14ac:dyDescent="0.25">
      <c r="A50" s="2" t="str">
        <f>IF(B50&lt;&gt;"",CONCATENATE(B50," - ext - ",COUNTA($B$5:B50)),"")</f>
        <v/>
      </c>
    </row>
    <row r="51" spans="1:1" x14ac:dyDescent="0.25">
      <c r="A51" s="2" t="str">
        <f>IF(B51&lt;&gt;"",CONCATENATE(B51," - ext - ",COUNTA($B$5:B51)),"")</f>
        <v/>
      </c>
    </row>
    <row r="52" spans="1:1" x14ac:dyDescent="0.25">
      <c r="A52" s="2" t="str">
        <f>IF(B52&lt;&gt;"",CONCATENATE(B52," - ext - ",COUNTA($B$5:B52)),"")</f>
        <v/>
      </c>
    </row>
    <row r="53" spans="1:1" x14ac:dyDescent="0.25">
      <c r="A53" s="2" t="str">
        <f>IF(B53&lt;&gt;"",CONCATENATE(B53," - ext - ",COUNTA($B$5:B53)),"")</f>
        <v/>
      </c>
    </row>
    <row r="54" spans="1:1" x14ac:dyDescent="0.25">
      <c r="A54" s="2" t="str">
        <f>IF(B54&lt;&gt;"",CONCATENATE(B54," - ext - ",COUNTA($B$5:B54)),"")</f>
        <v/>
      </c>
    </row>
    <row r="55" spans="1:1" x14ac:dyDescent="0.25">
      <c r="A55" s="2" t="str">
        <f>IF(B55&lt;&gt;"",CONCATENATE(B55," - ext - ",COUNTA($B$5:B55)),"")</f>
        <v/>
      </c>
    </row>
    <row r="56" spans="1:1" x14ac:dyDescent="0.25">
      <c r="A56" s="2" t="str">
        <f>IF(B56&lt;&gt;"",CONCATENATE(B56," - ext - ",COUNTA($B$5:B56)),"")</f>
        <v/>
      </c>
    </row>
    <row r="57" spans="1:1" x14ac:dyDescent="0.25">
      <c r="A57" s="2" t="str">
        <f>IF(B57&lt;&gt;"",CONCATENATE(B57," - ext - ",COUNTA($B$5:B57)),"")</f>
        <v/>
      </c>
    </row>
    <row r="58" spans="1:1" x14ac:dyDescent="0.25">
      <c r="A58" s="2" t="str">
        <f>IF(B58&lt;&gt;"",CONCATENATE(B58," - ext - ",COUNTA($B$5:B58)),"")</f>
        <v/>
      </c>
    </row>
    <row r="59" spans="1:1" x14ac:dyDescent="0.25">
      <c r="A59" s="2" t="str">
        <f>IF(B59&lt;&gt;"",CONCATENATE(B59," - ext - ",COUNTA($B$5:B59)),"")</f>
        <v/>
      </c>
    </row>
    <row r="60" spans="1:1" x14ac:dyDescent="0.25">
      <c r="A60" s="2" t="str">
        <f>IF(B60&lt;&gt;"",CONCATENATE(B60," - ext - ",COUNTA($B$5:B60)),"")</f>
        <v/>
      </c>
    </row>
    <row r="61" spans="1:1" x14ac:dyDescent="0.25">
      <c r="A61" s="2" t="str">
        <f>IF(B61&lt;&gt;"",CONCATENATE(B61," - ext - ",COUNTA($B$5:B61)),"")</f>
        <v/>
      </c>
    </row>
    <row r="62" spans="1:1" x14ac:dyDescent="0.25">
      <c r="A62" s="2" t="str">
        <f>IF(B62&lt;&gt;"",CONCATENATE(B62," - ext - ",COUNTA($B$5:B62)),"")</f>
        <v/>
      </c>
    </row>
    <row r="63" spans="1:1" x14ac:dyDescent="0.25">
      <c r="A63" s="2" t="str">
        <f>IF(B63&lt;&gt;"",CONCATENATE(B63," - ext - ",COUNTA($B$5:B63)),"")</f>
        <v/>
      </c>
    </row>
    <row r="64" spans="1:1" x14ac:dyDescent="0.25">
      <c r="A64" s="2" t="str">
        <f>IF(B64&lt;&gt;"",CONCATENATE(B64," - ext - ",COUNTA($B$5:B64)),"")</f>
        <v/>
      </c>
    </row>
    <row r="65" spans="1:1" x14ac:dyDescent="0.25">
      <c r="A65" s="2" t="str">
        <f>IF(B65&lt;&gt;"",CONCATENATE(B65," - ext - ",COUNTA($B$5:B65)),"")</f>
        <v/>
      </c>
    </row>
    <row r="66" spans="1:1" x14ac:dyDescent="0.25">
      <c r="A66" s="2" t="str">
        <f>IF(B66&lt;&gt;"",CONCATENATE(B66," - ext - ",COUNTA($B$5:B66)),"")</f>
        <v/>
      </c>
    </row>
    <row r="67" spans="1:1" x14ac:dyDescent="0.25">
      <c r="A67" s="2" t="str">
        <f>IF(B67&lt;&gt;"",CONCATENATE(B67," - ext - ",COUNTA($B$5:B67)),"")</f>
        <v/>
      </c>
    </row>
    <row r="68" spans="1:1" x14ac:dyDescent="0.25">
      <c r="A68" s="2" t="str">
        <f>IF(B68&lt;&gt;"",CONCATENATE(B68," - ext - ",COUNTA($B$5:B68)),"")</f>
        <v/>
      </c>
    </row>
    <row r="69" spans="1:1" x14ac:dyDescent="0.25">
      <c r="A69" s="2" t="str">
        <f>IF(B69&lt;&gt;"",CONCATENATE(B69," - ext - ",COUNTA($B$5:B69)),"")</f>
        <v/>
      </c>
    </row>
    <row r="70" spans="1:1" x14ac:dyDescent="0.25">
      <c r="A70" s="2" t="str">
        <f>IF(B70&lt;&gt;"",CONCATENATE(B70," - ext - ",COUNTA($B$5:B70)),"")</f>
        <v/>
      </c>
    </row>
    <row r="71" spans="1:1" x14ac:dyDescent="0.25">
      <c r="A71" s="2" t="str">
        <f>IF(B71&lt;&gt;"",CONCATENATE(B71," - ext - ",COUNTA($B$5:B71)),"")</f>
        <v/>
      </c>
    </row>
    <row r="72" spans="1:1" x14ac:dyDescent="0.25">
      <c r="A72" s="2" t="str">
        <f>IF(B72&lt;&gt;"",CONCATENATE(B72," - ext - ",COUNTA($B$5:B72)),"")</f>
        <v/>
      </c>
    </row>
    <row r="73" spans="1:1" x14ac:dyDescent="0.25">
      <c r="A73" s="2" t="str">
        <f>IF(B73&lt;&gt;"",CONCATENATE(B73," - ext - ",COUNTA($B$5:B73)),"")</f>
        <v/>
      </c>
    </row>
    <row r="74" spans="1:1" x14ac:dyDescent="0.25">
      <c r="A74" s="2" t="str">
        <f>IF(B74&lt;&gt;"",CONCATENATE(B74," - ext - ",COUNTA($B$5:B74)),"")</f>
        <v/>
      </c>
    </row>
    <row r="75" spans="1:1" x14ac:dyDescent="0.25">
      <c r="A75" s="2" t="str">
        <f>IF(B75&lt;&gt;"",CONCATENATE(B75," - ext - ",COUNTA($B$5:B75)),"")</f>
        <v/>
      </c>
    </row>
    <row r="76" spans="1:1" x14ac:dyDescent="0.25">
      <c r="A76" s="2" t="str">
        <f>IF(B76&lt;&gt;"",CONCATENATE(B76," - ext - ",COUNTA($B$5:B76)),"")</f>
        <v/>
      </c>
    </row>
    <row r="77" spans="1:1" x14ac:dyDescent="0.25">
      <c r="A77" s="2" t="str">
        <f>IF(B77&lt;&gt;"",CONCATENATE(B77," - ext - ",COUNTA($B$5:B77)),"")</f>
        <v/>
      </c>
    </row>
    <row r="78" spans="1:1" x14ac:dyDescent="0.25">
      <c r="A78" s="2" t="str">
        <f>IF(B78&lt;&gt;"",CONCATENATE(B78," - ext - ",COUNTA($B$5:B78)),"")</f>
        <v/>
      </c>
    </row>
    <row r="79" spans="1:1" x14ac:dyDescent="0.25">
      <c r="A79" s="2" t="str">
        <f>IF(B79&lt;&gt;"",CONCATENATE(B79," - ext - ",COUNTA($B$5:B79)),"")</f>
        <v/>
      </c>
    </row>
    <row r="80" spans="1:1" x14ac:dyDescent="0.25">
      <c r="A80" s="2" t="str">
        <f>IF(B80&lt;&gt;"",CONCATENATE(B80," - ext - ",COUNTA($B$5:B80)),"")</f>
        <v/>
      </c>
    </row>
    <row r="81" spans="1:1" x14ac:dyDescent="0.25">
      <c r="A81" s="2" t="str">
        <f>IF(B81&lt;&gt;"",CONCATENATE(B81," - ext - ",COUNTA($B$5:B81)),"")</f>
        <v/>
      </c>
    </row>
    <row r="82" spans="1:1" x14ac:dyDescent="0.25">
      <c r="A82" s="2" t="str">
        <f>IF(B82&lt;&gt;"",CONCATENATE(B82," - ext - ",COUNTA($B$5:B82)),"")</f>
        <v/>
      </c>
    </row>
    <row r="83" spans="1:1" x14ac:dyDescent="0.25">
      <c r="A83" s="2" t="str">
        <f>IF(B83&lt;&gt;"",CONCATENATE(B83," - ext - ",COUNTA($B$5:B83)),"")</f>
        <v/>
      </c>
    </row>
    <row r="84" spans="1:1" x14ac:dyDescent="0.25">
      <c r="A84" s="2" t="str">
        <f>IF(B84&lt;&gt;"",CONCATENATE(B84," - ext - ",COUNTA($B$5:B84)),"")</f>
        <v/>
      </c>
    </row>
    <row r="85" spans="1:1" x14ac:dyDescent="0.25">
      <c r="A85" s="2" t="str">
        <f>IF(B85&lt;&gt;"",CONCATENATE(B85," - ext - ",COUNTA($B$5:B85)),"")</f>
        <v/>
      </c>
    </row>
    <row r="86" spans="1:1" x14ac:dyDescent="0.25">
      <c r="A86" s="2" t="str">
        <f>IF(B86&lt;&gt;"",CONCATENATE(B86," - ext - ",COUNTA($B$5:B86)),"")</f>
        <v/>
      </c>
    </row>
    <row r="87" spans="1:1" x14ac:dyDescent="0.25">
      <c r="A87" s="2" t="str">
        <f>IF(B87&lt;&gt;"",CONCATENATE(B87," - ext - ",COUNTA($B$5:B87)),"")</f>
        <v/>
      </c>
    </row>
    <row r="88" spans="1:1" x14ac:dyDescent="0.25">
      <c r="A88" s="2" t="str">
        <f>IF(B88&lt;&gt;"",CONCATENATE(B88," - ext - ",COUNTA($B$5:B88)),"")</f>
        <v/>
      </c>
    </row>
    <row r="89" spans="1:1" x14ac:dyDescent="0.25">
      <c r="A89" s="2" t="str">
        <f>IF(B89&lt;&gt;"",CONCATENATE(B89," - ext - ",COUNTA($B$5:B89)),"")</f>
        <v/>
      </c>
    </row>
    <row r="90" spans="1:1" x14ac:dyDescent="0.25">
      <c r="A90" s="2" t="str">
        <f>IF(B90&lt;&gt;"",CONCATENATE(B90," - ext - ",COUNTA($B$5:B90)),"")</f>
        <v/>
      </c>
    </row>
    <row r="91" spans="1:1" x14ac:dyDescent="0.25">
      <c r="A91" s="2" t="str">
        <f>IF(B91&lt;&gt;"",CONCATENATE(B91," - ext - ",COUNTA($B$5:B91)),"")</f>
        <v/>
      </c>
    </row>
    <row r="92" spans="1:1" x14ac:dyDescent="0.25">
      <c r="A92" s="2" t="str">
        <f>IF(B92&lt;&gt;"",CONCATENATE(B92," - ext - ",COUNTA($B$5:B92)),"")</f>
        <v/>
      </c>
    </row>
    <row r="93" spans="1:1" x14ac:dyDescent="0.25">
      <c r="A93" s="2" t="str">
        <f>IF(B93&lt;&gt;"",CONCATENATE(B93," - ext - ",COUNTA($B$5:B93)),"")</f>
        <v/>
      </c>
    </row>
    <row r="94" spans="1:1" x14ac:dyDescent="0.25">
      <c r="A94" s="2" t="str">
        <f>IF(B94&lt;&gt;"",CONCATENATE(B94," - ext - ",COUNTA($B$5:B94)),"")</f>
        <v/>
      </c>
    </row>
    <row r="95" spans="1:1" x14ac:dyDescent="0.25">
      <c r="A95" s="2" t="str">
        <f>IF(B95&lt;&gt;"",CONCATENATE(B95," - ext - ",COUNTA($B$5:B95)),"")</f>
        <v/>
      </c>
    </row>
    <row r="96" spans="1:1" x14ac:dyDescent="0.25">
      <c r="A96" s="2" t="str">
        <f>IF(B96&lt;&gt;"",CONCATENATE(B96," - ext - ",COUNTA($B$5:B96)),"")</f>
        <v/>
      </c>
    </row>
    <row r="97" spans="1:1" x14ac:dyDescent="0.25">
      <c r="A97" s="2" t="str">
        <f>IF(B97&lt;&gt;"",CONCATENATE(B97," - ext - ",COUNTA($B$5:B97)),"")</f>
        <v/>
      </c>
    </row>
    <row r="98" spans="1:1" x14ac:dyDescent="0.25">
      <c r="A98" s="2" t="str">
        <f>IF(B98&lt;&gt;"",CONCATENATE(B98," - ext - ",COUNTA($B$5:B98)),"")</f>
        <v/>
      </c>
    </row>
    <row r="99" spans="1:1" x14ac:dyDescent="0.25">
      <c r="A99" s="2" t="str">
        <f>IF(B99&lt;&gt;"",CONCATENATE(B99," - ext - ",COUNTA($B$5:B99)),"")</f>
        <v/>
      </c>
    </row>
    <row r="100" spans="1:1" x14ac:dyDescent="0.25">
      <c r="A100" s="2" t="str">
        <f>IF(B100&lt;&gt;"",CONCATENATE(B100," - ext - ",COUNTA($B$5:B100)),"")</f>
        <v/>
      </c>
    </row>
    <row r="101" spans="1:1" x14ac:dyDescent="0.25">
      <c r="A101" s="2" t="str">
        <f>IF(B101&lt;&gt;"",CONCATENATE(B101," - ext - ",COUNTA($B$5:B101)),"")</f>
        <v/>
      </c>
    </row>
  </sheetData>
  <pageMargins left="0.7" right="0.7" top="0.75" bottom="0.75" header="0.3" footer="0.3"/>
  <pageSetup paperSize="9" orientation="portrait" r:id="rId1"/>
  <customProperties>
    <customPr name="EpmWorksheetKeyString_GUID" r:id="rId2"/>
  </customProperties>
  <extLst>
    <ext xmlns:x14="http://schemas.microsoft.com/office/spreadsheetml/2009/9/main" uri="{CCE6A557-97BC-4b89-ADB6-D9C93CAAB3DF}">
      <x14:dataValidations xmlns:xm="http://schemas.microsoft.com/office/excel/2006/main" count="1">
        <x14:dataValidation type="list" allowBlank="1" showInputMessage="1" showErrorMessage="1" xr:uid="{5111E37A-9B3A-410A-B2AC-5CC02E3C8FA9}">
          <x14:formula1>
            <xm:f>Lühendid!$B$2:$B$19</xm:f>
          </x14:formula1>
          <xm:sqref>B5:C101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0656EC-1E86-4BA7-802C-7163BF31E664}">
  <dimension ref="A1:J3"/>
  <sheetViews>
    <sheetView workbookViewId="0"/>
  </sheetViews>
  <sheetFormatPr defaultRowHeight="15" x14ac:dyDescent="0.25"/>
  <cols>
    <col min="1" max="1" width="13.140625" customWidth="1"/>
    <col min="2" max="2" width="14.85546875" customWidth="1"/>
    <col min="3" max="3" width="15.85546875" customWidth="1"/>
    <col min="4" max="4" width="18.28515625" customWidth="1"/>
    <col min="5" max="5" width="16.140625" customWidth="1"/>
    <col min="6" max="6" width="17.140625" customWidth="1"/>
    <col min="7" max="7" width="11.140625" customWidth="1"/>
    <col min="8" max="8" width="13.140625" customWidth="1"/>
    <col min="9" max="9" width="15.5703125" customWidth="1"/>
    <col min="10" max="10" width="30.7109375" customWidth="1"/>
  </cols>
  <sheetData>
    <row r="1" spans="1:10" x14ac:dyDescent="0.25">
      <c r="A1" s="5"/>
      <c r="B1" s="5" t="s">
        <v>2</v>
      </c>
      <c r="C1" s="5" t="s">
        <v>3</v>
      </c>
      <c r="D1" s="5" t="s">
        <v>3</v>
      </c>
      <c r="E1" s="5" t="s">
        <v>2</v>
      </c>
      <c r="F1" s="5" t="s">
        <v>2</v>
      </c>
      <c r="G1" s="5" t="s">
        <v>2</v>
      </c>
      <c r="H1" s="5" t="s">
        <v>3</v>
      </c>
      <c r="I1" s="5" t="s">
        <v>2</v>
      </c>
      <c r="J1" s="5" t="s">
        <v>2</v>
      </c>
    </row>
    <row r="2" spans="1:10" ht="38.25" x14ac:dyDescent="0.25">
      <c r="A2" s="47" t="s">
        <v>55</v>
      </c>
      <c r="B2" s="49" t="s">
        <v>29</v>
      </c>
      <c r="C2" s="50" t="s">
        <v>60</v>
      </c>
      <c r="D2" s="50" t="s">
        <v>61</v>
      </c>
      <c r="E2" s="52" t="s">
        <v>4</v>
      </c>
      <c r="F2" s="52" t="s">
        <v>5</v>
      </c>
      <c r="G2" s="52" t="s">
        <v>0</v>
      </c>
      <c r="H2" s="50" t="s">
        <v>1</v>
      </c>
      <c r="I2" s="21" t="s">
        <v>63</v>
      </c>
      <c r="J2" s="49" t="s">
        <v>57</v>
      </c>
    </row>
    <row r="3" spans="1:10" x14ac:dyDescent="0.25">
      <c r="A3" s="48"/>
      <c r="B3" s="49"/>
      <c r="C3" s="51"/>
      <c r="D3" s="51"/>
      <c r="E3" s="52"/>
      <c r="F3" s="52"/>
      <c r="G3" s="52"/>
      <c r="H3" s="50"/>
      <c r="I3" s="7">
        <v>2025</v>
      </c>
      <c r="J3" s="49"/>
    </row>
  </sheetData>
  <mergeCells count="9">
    <mergeCell ref="G2:G3"/>
    <mergeCell ref="H2:H3"/>
    <mergeCell ref="J2:J3"/>
    <mergeCell ref="A2:A3"/>
    <mergeCell ref="B2:B3"/>
    <mergeCell ref="C2:C3"/>
    <mergeCell ref="D2:D3"/>
    <mergeCell ref="E2:E3"/>
    <mergeCell ref="F2:F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Töölehed</vt:lpstr>
      </vt:variant>
      <vt:variant>
        <vt:i4>6</vt:i4>
      </vt:variant>
    </vt:vector>
  </HeadingPairs>
  <TitlesOfParts>
    <vt:vector size="6" baseType="lpstr">
      <vt:lpstr>Juhis</vt:lpstr>
      <vt:lpstr>Lühendid</vt:lpstr>
      <vt:lpstr>VA-sisesed, internal</vt:lpstr>
      <vt:lpstr>external</vt:lpstr>
      <vt:lpstr>VA-vahelised, external</vt:lpstr>
      <vt:lpstr>Mahtude korrigeerimine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Svetlana Dudkina</dc:creator>
  <cp:lastModifiedBy>Ingrid Koemets</cp:lastModifiedBy>
  <dcterms:created xsi:type="dcterms:W3CDTF">2022-07-11T13:34:58Z</dcterms:created>
  <dcterms:modified xsi:type="dcterms:W3CDTF">2025-03-26T07:53:33Z</dcterms:modified>
  <dc:title>2025.aasta lisaeelarve muudatusettepanekud Kliimaministeeriumi valitsemisalas</dc:title>
</cp:coreProperties>
</file>